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1310" yWindow="5655" windowWidth="17925" windowHeight="7800" tabRatio="910"/>
  </bookViews>
  <sheets>
    <sheet name="Pt 1 - Summary of Data" sheetId="4" r:id="rId1"/>
    <sheet name="Pt 2 - Premium and Claims" sheetId="18" r:id="rId2"/>
    <sheet name="Pt 3 Expense Allocation" sheetId="8" r:id="rId3"/>
    <sheet name="Pt 4 MLR and Rebate Calculation" sheetId="10" r:id="rId4"/>
    <sheet name="Pt 5 Rebate Disbursement" sheetId="16" r:id="rId5"/>
    <sheet name="Pt 6 Additional Responses" sheetId="22" r:id="rId6"/>
    <sheet name="Attestation" sheetId="24" r:id="rId7"/>
    <sheet name="Tables" sheetId="25" r:id="rId8"/>
  </sheets>
  <definedNames>
    <definedName name="ACC_MED_INC_POOLS_BON_CURR_YR" localSheetId="1">'Pt 2 - Premium and Claims'!$A$58</definedName>
    <definedName name="ACC_MED_INC_POOLS_BON_PRIOR_YR" localSheetId="1">'Pt 2 - Premium and Claims'!$A$59</definedName>
    <definedName name="ACT_PREVENT_HOSP_READM_1" localSheetId="2">'Pt 3 Expense Allocation'!$A$76</definedName>
    <definedName name="ACT_PREVENT_HOSP_READM_10" localSheetId="2">'Pt 3 Expense Allocation'!$A$85</definedName>
    <definedName name="ACT_PREVENT_HOSP_READM_2" localSheetId="2">'Pt 3 Expense Allocation'!$A$77</definedName>
    <definedName name="ACT_PREVENT_HOSP_READM_3" localSheetId="2">'Pt 3 Expense Allocation'!$A$78</definedName>
    <definedName name="ACT_PREVENT_HOSP_READM_4" localSheetId="2">'Pt 3 Expense Allocation'!$A$79</definedName>
    <definedName name="ACT_PREVENT_HOSP_READM_5" localSheetId="2">'Pt 3 Expense Allocation'!$A$80</definedName>
    <definedName name="ACT_PREVENT_HOSP_READM_6" localSheetId="2">'Pt 3 Expense Allocation'!$A$81</definedName>
    <definedName name="ACT_PREVENT_HOSP_READM_7" localSheetId="2">'Pt 3 Expense Allocation'!$A$82</definedName>
    <definedName name="ACT_PREVENT_HOSP_READM_8" localSheetId="2">'Pt 3 Expense Allocation'!$A$83</definedName>
    <definedName name="ACT_PREVENT_HOSP_READM_9" localSheetId="2">'Pt 3 Expense Allocation'!$A$84</definedName>
    <definedName name="ACT_PREVENT_HOSP_READM_9" localSheetId="3">'Pt 3 Expense Allocation'!$A$85</definedName>
    <definedName name="ACTIVITES_TO_PREVENT_HOSP_READM" localSheetId="0">'Pt 1 - Summary of Data'!$A$51</definedName>
    <definedName name="ADJ_EARNED_PREMIUM_LIC_REG_FEE" localSheetId="3">'Pt 4 MLR and Rebate Calculation'!$A$44</definedName>
    <definedName name="ADJ_INCURRED_CLAIMS" localSheetId="3">'Pt 4 MLR and Rebate Calculation'!$A$15</definedName>
    <definedName name="ADJ_INCURRED_CLAIMS_RESTATED_Q1" localSheetId="3">'Pt 4 MLR and Rebate Calculation'!$A$16</definedName>
    <definedName name="AFFILIATE_NAME_BLEND_RATE_ADJ_1" localSheetId="5">'Pt 6 Additional Responses'!$A$16</definedName>
    <definedName name="AFFILIATE_NAME_BLEND_RATE_ADJ_10" localSheetId="5">'Pt 6 Additional Responses'!$A$25</definedName>
    <definedName name="AFFILIATE_NAME_BLEND_RATE_ADJ_11" localSheetId="5">'Pt 6 Additional Responses'!$A$26</definedName>
    <definedName name="AFFILIATE_NAME_BLEND_RATE_ADJ_2" localSheetId="5">'Pt 6 Additional Responses'!$A$17</definedName>
    <definedName name="AFFILIATE_NAME_BLEND_RATE_ADJ_3" localSheetId="5">'Pt 6 Additional Responses'!$A$18</definedName>
    <definedName name="AFFILIATE_NAME_BLEND_RATE_ADJ_4" localSheetId="5">'Pt 6 Additional Responses'!$A$19</definedName>
    <definedName name="AFFILIATE_NAME_BLEND_RATE_ADJ_5" localSheetId="5">'Pt 6 Additional Responses'!$A$20</definedName>
    <definedName name="AFFILIATE_NAME_BLEND_RATE_ADJ_6" localSheetId="5">'Pt 6 Additional Responses'!$A$21</definedName>
    <definedName name="AFFILIATE_NAME_BLEND_RATE_ADJ_7" localSheetId="5">'Pt 6 Additional Responses'!$A$22</definedName>
    <definedName name="AFFILIATE_NAME_BLEND_RATE_ADJ_8" localSheetId="5">'Pt 6 Additional Responses'!$A$23</definedName>
    <definedName name="AFFILIATE_NAME_BLEND_RATE_ADJ_9" localSheetId="5">'Pt 6 Additional Responses'!$A$24</definedName>
    <definedName name="AFFILIATE_NAME_EXPERIENCE_1" localSheetId="5">'Pt 6 Additional Responses'!$A$30</definedName>
    <definedName name="AFFILIATE_NAME_EXPERIENCE_10" localSheetId="5">'Pt 6 Additional Responses'!$A$39</definedName>
    <definedName name="AFFILIATE_NAME_EXPERIENCE_11" localSheetId="5">'Pt 6 Additional Responses'!$A$40</definedName>
    <definedName name="AFFILIATE_NAME_EXPERIENCE_2" localSheetId="5">'Pt 6 Additional Responses'!$A$31</definedName>
    <definedName name="AFFILIATE_NAME_EXPERIENCE_3" localSheetId="5">'Pt 6 Additional Responses'!$A$32</definedName>
    <definedName name="AFFILIATE_NAME_EXPERIENCE_4" localSheetId="5">'Pt 6 Additional Responses'!$A$33</definedName>
    <definedName name="AFFILIATE_NAME_EXPERIENCE_5" localSheetId="5">'Pt 6 Additional Responses'!$A$34</definedName>
    <definedName name="AFFILIATE_NAME_EXPERIENCE_6" localSheetId="5">'Pt 6 Additional Responses'!$A$35</definedName>
    <definedName name="AFFILIATE_NAME_EXPERIENCE_7" localSheetId="5">'Pt 6 Additional Responses'!$A$36</definedName>
    <definedName name="AFFILIATE_NAME_EXPERIENCE_8" localSheetId="5">'Pt 6 Additional Responses'!$A$37</definedName>
    <definedName name="AFFILIATE_NAME_EXPERIENCE_9" localSheetId="5">'Pt 6 Additional Responses'!$A$38</definedName>
    <definedName name="AGGREGATE_2PERCENT_RULE_YEARLY" localSheetId="0">'Pt 1 - Summary of Data'!$AP$18</definedName>
    <definedName name="AGGREGATE_2PERCENT_RULE_YEARLY" localSheetId="1">'Pt 2 - Premium and Claims'!$AP$18</definedName>
    <definedName name="AGNTS_AND_BROKERS_FEES_COMMS" localSheetId="0">'Pt 1 - Summary of Data'!$A$61</definedName>
    <definedName name="AGTS_AND_BRKRS_FEES_AND_COMM_1" localSheetId="2">'Pt 3 Expense Allocation'!$A$165</definedName>
    <definedName name="AGTS_AND_BRKRS_FEES_AND_COMM_10" localSheetId="2">'Pt 3 Expense Allocation'!$A$174</definedName>
    <definedName name="AGTS_AND_BRKRS_FEES_AND_COMM_2" localSheetId="2">'Pt 3 Expense Allocation'!$A$166</definedName>
    <definedName name="AGTS_AND_BRKRS_FEES_AND_COMM_3" localSheetId="2">'Pt 3 Expense Allocation'!$A$167</definedName>
    <definedName name="AGTS_AND_BRKRS_FEES_AND_COMM_4" localSheetId="2">'Pt 3 Expense Allocation'!$A$168</definedName>
    <definedName name="AGTS_AND_BRKRS_FEES_AND_COMM_5" localSheetId="2">'Pt 3 Expense Allocation'!$A$169</definedName>
    <definedName name="AGTS_AND_BRKRS_FEES_AND_COMM_6" localSheetId="2">'Pt 3 Expense Allocation'!$A$170</definedName>
    <definedName name="AGTS_AND_BRKRS_FEES_AND_COMM_7" localSheetId="2">'Pt 3 Expense Allocation'!$A$171</definedName>
    <definedName name="AGTS_AND_BRKRS_FEES_AND_COMM_8" localSheetId="2">'Pt 3 Expense Allocation'!$A$172</definedName>
    <definedName name="AGTS_AND_BRKRS_FEES_AND_COMM_9" localSheetId="2">'Pt 3 Expense Allocation'!$A$173</definedName>
    <definedName name="ALL_OTH_CLAIMS_ADJ_EXP_1" localSheetId="2">'Pt 3 Expense Allocation'!$A$143</definedName>
    <definedName name="ALL_OTH_CLAIMS_ADJ_EXP_10" localSheetId="2">'Pt 3 Expense Allocation'!$A$152</definedName>
    <definedName name="ALL_OTH_CLAIMS_ADJ_EXP_2" localSheetId="2">'Pt 3 Expense Allocation'!$A$144</definedName>
    <definedName name="ALL_OTH_CLAIMS_ADJ_EXP_3" localSheetId="2">'Pt 3 Expense Allocation'!$A$145</definedName>
    <definedName name="ALL_OTH_CLAIMS_ADJ_EXP_4" localSheetId="2">'Pt 3 Expense Allocation'!$A$146</definedName>
    <definedName name="ALL_OTH_CLAIMS_ADJ_EXP_5" localSheetId="2">'Pt 3 Expense Allocation'!$A$147</definedName>
    <definedName name="ALL_OTH_CLAIMS_ADJ_EXP_6" localSheetId="2">'Pt 3 Expense Allocation'!$A$148</definedName>
    <definedName name="ALL_OTH_CLAIMS_ADJ_EXP_7" localSheetId="2">'Pt 3 Expense Allocation'!$A$149</definedName>
    <definedName name="ALL_OTH_CLAIMS_ADJ_EXP_8" localSheetId="2">'Pt 3 Expense Allocation'!$A$150</definedName>
    <definedName name="ALL_OTH_CLAIMS_ADJ_EXP_9" localSheetId="2">'Pt 3 Expense Allocation'!$A$151</definedName>
    <definedName name="ALL_OTHER_CLAIMS_ADJ_EXPENSES" localSheetId="0">'Pt 1 - Summary of Data'!$A$59</definedName>
    <definedName name="ALLOWABLE_FRAUD_REDUCTION_EXP" localSheetId="1">'Pt 2 - Premium and Claims'!$A$67</definedName>
    <definedName name="ALLOWABLE_ICD10_EXPENSES" localSheetId="0">'Pt 1 - Summary of Data'!$A$55</definedName>
    <definedName name="ALLOWABLE_ICD10_EXPENSES_1" localSheetId="2">'Pt 3 Expense Allocation'!$A$120</definedName>
    <definedName name="ALLOWABLE_ICD10_EXPENSES_10" localSheetId="2">'Pt 3 Expense Allocation'!$A$129</definedName>
    <definedName name="ALLOWABLE_ICD10_EXPENSES_2" localSheetId="2">'Pt 3 Expense Allocation'!$A$121</definedName>
    <definedName name="ALLOWABLE_ICD10_EXPENSES_3" localSheetId="2">'Pt 3 Expense Allocation'!$A$122</definedName>
    <definedName name="ALLOWABLE_ICD10_EXPENSES_4" localSheetId="2">'Pt 3 Expense Allocation'!$A$123</definedName>
    <definedName name="ALLOWABLE_ICD10_EXPENSES_5" localSheetId="2">'Pt 3 Expense Allocation'!$A$124</definedName>
    <definedName name="ALLOWABLE_ICD10_EXPENSES_6" localSheetId="2">'Pt 3 Expense Allocation'!$A$125</definedName>
    <definedName name="ALLOWABLE_ICD10_EXPENSES_7" localSheetId="2">'Pt 3 Expense Allocation'!$A$126</definedName>
    <definedName name="ALLOWABLE_ICD10_EXPENSES_8" localSheetId="2">'Pt 3 Expense Allocation'!$A$127</definedName>
    <definedName name="ALLOWABLE_ICD10_EXPENSES_9" localSheetId="2">'Pt 3 Expense Allocation'!$A$128</definedName>
    <definedName name="AMBEST_NUMBER" localSheetId="0">'Pt 1 - Summary of Data'!$F$8</definedName>
    <definedName name="AMT_OF_DE_MINIMIS_REBATES" localSheetId="4">'Pt 5 Rebate Disbursement'!$A$23</definedName>
    <definedName name="AMT_PAID_REBATE_PRIOR_REP_YR" localSheetId="4">'Pt 5 Rebate Disbursement'!$A$28</definedName>
    <definedName name="AMT_REBATES_PAID_BY_PREM_CREDIT" localSheetId="4">'Pt 5 Rebate Disbursement'!$A$24</definedName>
    <definedName name="AMT_REBATES_PAID_LUMP_SUM_REIMB" localSheetId="4">'Pt 5 Rebate Disbursement'!$A$25</definedName>
    <definedName name="AMT_UNCLAIM_REBATE_PRIOR_REP_YR" localSheetId="4">'Pt 5 Rebate Disbursement'!$A$33</definedName>
    <definedName name="AVERAGE_DEDUCTIBLE" localSheetId="3">'Pt 4 MLR and Rebate Calculation'!$A$30</definedName>
    <definedName name="BASE_CREDIBILITY_FACTOR" localSheetId="3">'Pt 4 MLR and Rebate Calculation'!$A$29</definedName>
    <definedName name="BLENDED_RATE_ADJUSTMENT" localSheetId="1">'Pt 2 - Premium and Claims'!$A$65</definedName>
    <definedName name="BUSINESS_STATE" localSheetId="0">'Pt 1 - Summary of Data'!$I$10</definedName>
    <definedName name="BUSINESS_STATE_LIST">Tables!$D$5:$D$63</definedName>
    <definedName name="CLM_ALL_INCU_DATES_PAID_REP_YR" localSheetId="1">'Pt 2 - Premium and Claims'!$A$35</definedName>
    <definedName name="CLM_INC_REP_YR_AND_FOLL_YR" localSheetId="1">'Pt 2 - Premium and Claims'!$A$36</definedName>
    <definedName name="CMM_INDIVIDUAL" localSheetId="4">'Pt 5 Rebate Disbursement'!$D$12</definedName>
    <definedName name="CMM_INDIVIDUAL_CY" localSheetId="3">'Pt 4 MLR and Rebate Calculation'!$G$13</definedName>
    <definedName name="CMM_INDIVIDUAL_DEFERRED_CY" localSheetId="0">'Pt 1 - Summary of Data'!$J$18</definedName>
    <definedName name="CMM_INDIVIDUAL_DEFERRED_CY" localSheetId="1">'Pt 2 - Premium and Claims'!$J$18</definedName>
    <definedName name="CMM_INDIVIDUAL_DEFERRED_PY" localSheetId="0">'Pt 1 - Summary of Data'!$I$18</definedName>
    <definedName name="CMM_INDIVIDUAL_DEFERRED_PY" localSheetId="1">'Pt 2 - Premium and Claims'!$I$18</definedName>
    <definedName name="CMM_INDIVIDUAL_DUAL_CONT" localSheetId="0">'Pt 1 - Summary of Data'!$H$18</definedName>
    <definedName name="CMM_INDIVIDUAL_DUAL_CONT" localSheetId="1">'Pt 2 - Premium and Claims'!$H$18</definedName>
    <definedName name="CMM_INDIVIDUAL_PY1" localSheetId="3">'Pt 4 MLR and Rebate Calculation'!$F$13</definedName>
    <definedName name="CMM_INDIVIDUAL_PY2" localSheetId="3">'Pt 4 MLR and Rebate Calculation'!$E$13</definedName>
    <definedName name="CMM_INDIVIDUAL_Q1" localSheetId="0">'Pt 1 - Summary of Data'!$G$18</definedName>
    <definedName name="CMM_INDIVIDUAL_Q1" localSheetId="1">'Pt 2 - Premium and Claims'!$G$18</definedName>
    <definedName name="CMM_INDIVIDUAL_TOTAL" localSheetId="3">'Pt 4 MLR and Rebate Calculation'!$H$13</definedName>
    <definedName name="CMM_INDIVIDUAL_YEARLY" localSheetId="0">'Pt 1 - Summary of Data'!$F$18</definedName>
    <definedName name="CMM_INDIVIDUAL_YEARLY" localSheetId="1">'Pt 2 - Premium and Claims'!$F$18</definedName>
    <definedName name="CMM_LARGE_GROUP" localSheetId="4">'Pt 5 Rebate Disbursement'!$F$12</definedName>
    <definedName name="CMM_LARGE_GROUP_CY" localSheetId="3">'Pt 4 MLR and Rebate Calculation'!$O$13</definedName>
    <definedName name="CMM_LARGE_GROUP_DEFERRED_CY" localSheetId="0">'Pt 1 - Summary of Data'!$T$18</definedName>
    <definedName name="CMM_LARGE_GROUP_DEFERRED_CY" localSheetId="1">'Pt 2 - Premium and Claims'!$T$18</definedName>
    <definedName name="CMM_LARGE_GROUP_DEFERRED_PY" localSheetId="0">'Pt 1 - Summary of Data'!$S$18</definedName>
    <definedName name="CMM_LARGE_GROUP_DEFERRED_PY" localSheetId="1">'Pt 2 - Premium and Claims'!$S$18</definedName>
    <definedName name="CMM_LARGE_GROUP_DUAL_CONT" localSheetId="0">'Pt 1 - Summary of Data'!$R$18</definedName>
    <definedName name="CMM_LARGE_GROUP_DUAL_CONT" localSheetId="1">'Pt 2 - Premium and Claims'!$R$18</definedName>
    <definedName name="CMM_LARGE_GROUP_PY1" localSheetId="3">'Pt 4 MLR and Rebate Calculation'!$N$13</definedName>
    <definedName name="CMM_LARGE_GROUP_PY2" localSheetId="3">'Pt 4 MLR and Rebate Calculation'!$M$13</definedName>
    <definedName name="CMM_LARGE_GROUP_Q1" localSheetId="0">'Pt 1 - Summary of Data'!$Q$18</definedName>
    <definedName name="CMM_LARGE_GROUP_Q1" localSheetId="1">'Pt 2 - Premium and Claims'!$Q$18</definedName>
    <definedName name="CMM_LARGE_GROUP_TOTAL" localSheetId="3">'Pt 4 MLR and Rebate Calculation'!$P$13</definedName>
    <definedName name="CMM_LARGE_GROUP_YEARLY" localSheetId="0">'Pt 1 - Summary of Data'!$P$18</definedName>
    <definedName name="CMM_LARGE_GROUP_YEARLY" localSheetId="1">'Pt 2 - Premium and Claims'!$P$18</definedName>
    <definedName name="CMM_SMALL_GROUP" localSheetId="4">'Pt 5 Rebate Disbursement'!$E$12</definedName>
    <definedName name="CMM_SMALL_GROUP_CY" localSheetId="3">'Pt 4 MLR and Rebate Calculation'!$K$13</definedName>
    <definedName name="CMM_SMALL_GROUP_DEFERRED_CY" localSheetId="0">'Pt 1 - Summary of Data'!$O$18</definedName>
    <definedName name="CMM_SMALL_GROUP_DEFERRED_CY" localSheetId="1">'Pt 2 - Premium and Claims'!$O$18</definedName>
    <definedName name="CMM_SMALL_GROUP_DEFERRED_PY" localSheetId="0">'Pt 1 - Summary of Data'!$N$18</definedName>
    <definedName name="CMM_SMALL_GROUP_DEFERRED_PY" localSheetId="1">'Pt 2 - Premium and Claims'!$N$18</definedName>
    <definedName name="CMM_SMALL_GROUP_DUAL_CONT" localSheetId="0">'Pt 1 - Summary of Data'!$M$18</definedName>
    <definedName name="CMM_SMALL_GROUP_DUAL_CONT" localSheetId="1">'Pt 2 - Premium and Claims'!$M$18</definedName>
    <definedName name="CMM_SMALL_GROUP_PY1" localSheetId="3">'Pt 4 MLR and Rebate Calculation'!$J$13</definedName>
    <definedName name="CMM_SMALL_GROUP_PY2" localSheetId="3">'Pt 4 MLR and Rebate Calculation'!$I$13</definedName>
    <definedName name="CMM_SMALL_GROUP_Q1" localSheetId="0">'Pt 1 - Summary of Data'!$L$18</definedName>
    <definedName name="CMM_SMALL_GROUP_Q1" localSheetId="1">'Pt 2 - Premium and Claims'!$L$18</definedName>
    <definedName name="CMM_SMALL_GROUP_TOTAL" localSheetId="3">'Pt 4 MLR and Rebate Calculation'!$L$13</definedName>
    <definedName name="CMM_SMALL_GROUP_YEARLY" localSheetId="0">'Pt 1 - Summary of Data'!$K$18</definedName>
    <definedName name="CMM_SMALL_GROUP_YEARLY" localSheetId="1">'Pt 2 - Premium and Claims'!$K$18</definedName>
    <definedName name="COMM_BEN_EXP_NOT_FOR_PROFIT_1" localSheetId="2">'Pt 3 Expense Allocation'!$A$50</definedName>
    <definedName name="COMM_BEN_EXP_NOT_FOR_PROFIT_2" localSheetId="2">'Pt 3 Expense Allocation'!$A$51</definedName>
    <definedName name="COMM_BEN_EXP_NOT_FOR_PROFIT_3" localSheetId="2">'Pt 3 Expense Allocation'!$A$52</definedName>
    <definedName name="COMM_BEN_EXP_NOT_FOR_PROFIT_4" localSheetId="2">'Pt 3 Expense Allocation'!$A$53</definedName>
    <definedName name="COMM_BEN_EXP_NOT_FOR_PROFIT_5" localSheetId="2">'Pt 3 Expense Allocation'!$A$54</definedName>
    <definedName name="COMM_BEN_EXP_NOT_FOR_PROFIT_6" localSheetId="2">'Pt 3 Expense Allocation'!$A$55</definedName>
    <definedName name="COMMUNITY_BENEFIT_EXP" localSheetId="0">'Pt 1 - Summary of Data'!$A$66</definedName>
    <definedName name="COMMUNITY_BENEFIT_EXP_1" localSheetId="2">'Pt 3 Expense Allocation'!$A$198</definedName>
    <definedName name="COMMUNITY_BENEFIT_EXP_10" localSheetId="2">'Pt 3 Expense Allocation'!$A$207</definedName>
    <definedName name="COMMUNITY_BENEFIT_EXP_2" localSheetId="2">'Pt 3 Expense Allocation'!$A$199</definedName>
    <definedName name="COMMUNITY_BENEFIT_EXP_3" localSheetId="2">'Pt 3 Expense Allocation'!$A$200</definedName>
    <definedName name="COMMUNITY_BENEFIT_EXP_4" localSheetId="2">'Pt 3 Expense Allocation'!$A$201</definedName>
    <definedName name="COMMUNITY_BENEFIT_EXP_5" localSheetId="2">'Pt 3 Expense Allocation'!$A$202</definedName>
    <definedName name="COMMUNITY_BENEFIT_EXP_6" localSheetId="2">'Pt 3 Expense Allocation'!$A$203</definedName>
    <definedName name="COMMUNITY_BENEFIT_EXP_7" localSheetId="2">'Pt 3 Expense Allocation'!$A$204</definedName>
    <definedName name="COMMUNITY_BENEFIT_EXP_8" localSheetId="2">'Pt 3 Expense Allocation'!$A$205</definedName>
    <definedName name="COMMUNITY_BENEFIT_EXP_9" localSheetId="2">'Pt 3 Expense Allocation'!$A$206</definedName>
    <definedName name="COMMUNITY_BENEFIT_EXPENDITURES" localSheetId="0">'Pt 1 - Summary of Data'!$A$46</definedName>
    <definedName name="COMPANY_ADDRESS" localSheetId="0">'Pt 1 - Summary of Data'!$D$12</definedName>
    <definedName name="COMPANY_CODE" localSheetId="0">'Pt 1 - Summary of Data'!$B$8</definedName>
    <definedName name="COMPANY_NAME" localSheetId="0">'Pt 1 - Summary of Data'!$D$8</definedName>
    <definedName name="CONTINGENT_BEN_LAWSUIT_RESERVE" localSheetId="1">'Pt 2 - Premium and Claims'!$A$63</definedName>
    <definedName name="COST_CONT_EXP_INC_QTY_IMP_EXP_1" localSheetId="2">'Pt 3 Expense Allocation'!$A$132</definedName>
    <definedName name="COST_CONT_EXP_INC_QTY_IMP_EXP_10" localSheetId="2">'Pt 3 Expense Allocation'!$A$141</definedName>
    <definedName name="COST_CONT_EXP_INC_QTY_IMP_EXP_2" localSheetId="2">'Pt 3 Expense Allocation'!$A$133</definedName>
    <definedName name="COST_CONT_EXP_INC_QTY_IMP_EXP_3" localSheetId="2">'Pt 3 Expense Allocation'!$A$134</definedName>
    <definedName name="COST_CONT_EXP_INC_QTY_IMP_EXP_4" localSheetId="2">'Pt 3 Expense Allocation'!$A$135</definedName>
    <definedName name="COST_CONT_EXP_INC_QTY_IMP_EXP_5" localSheetId="2">'Pt 3 Expense Allocation'!$A$136</definedName>
    <definedName name="COST_CONT_EXP_INC_QTY_IMP_EXP_6" localSheetId="2">'Pt 3 Expense Allocation'!$A$137</definedName>
    <definedName name="COST_CONT_EXP_INC_QTY_IMP_EXP_7" localSheetId="2">'Pt 3 Expense Allocation'!$A$138</definedName>
    <definedName name="COST_CONT_EXP_INC_QTY_IMP_EXP_8" localSheetId="2">'Pt 3 Expense Allocation'!$A$139</definedName>
    <definedName name="COST_CONT_EXP_INC_QTY_IMP_EXP_9" localSheetId="2">'Pt 3 Expense Allocation'!$A$140</definedName>
    <definedName name="COST_CONTAINMENT_EXP_NOT_INCL" localSheetId="0">'Pt 1 - Summary of Data'!$A$58</definedName>
    <definedName name="CREDIBILITY_ADJ_FACTOR_LN3_5" localSheetId="3">'Pt 4 MLR and Rebate Calculation'!$A$38</definedName>
    <definedName name="CREDIBILITY_ADJUSTED_MLR" localSheetId="3">'Pt 4 MLR and Rebate Calculation'!$A$39</definedName>
    <definedName name="CREDIBILITY_ADJUSTED_MLR_LN4_4" localSheetId="3">'Pt 4 MLR and Rebate Calculation'!$A$43</definedName>
    <definedName name="CREDIBILITY_ADJUSTMENT_FACTOR" localSheetId="3">'Pt 4 MLR and Rebate Calculation'!$A$32</definedName>
    <definedName name="DBA_MARKETING_NAME" localSheetId="0">'Pt 1 - Summary of Data'!$D$10</definedName>
    <definedName name="DEDUCTIBLE_FACTOR" localSheetId="3">'Pt 4 MLR and Rebate Calculation'!$A$31</definedName>
    <definedName name="DESC_DISB_PRI_REP_UNCLM_REB" localSheetId="4">'Pt 5 Rebate Disbursement'!$D$35</definedName>
    <definedName name="DESC_LOCATE_PLCY_HLERS_SUB" localSheetId="4">'Pt 5 Rebate Disbursement'!$D$34</definedName>
    <definedName name="DESC_OF_EXP_ELEMENT_BY_TYPE" localSheetId="2">'Pt 3 Expense Allocation'!$B$12</definedName>
    <definedName name="DET_DESC_OF_EXP_ALLOC_METHODS" localSheetId="2">'Pt 3 Expense Allocation'!$D$12</definedName>
    <definedName name="DIR_CLAIM_LIABILITY_CURR_YR" localSheetId="1">'Pt 2 - Premium and Claims'!$A$38</definedName>
    <definedName name="DIR_CLAIM_LIABILITY_PRIOR_YR" localSheetId="1">'Pt 2 - Premium and Claims'!$A$40</definedName>
    <definedName name="DIR_CLAIM_LIABILITY_Q1" localSheetId="1">'Pt 2 - Premium and Claims'!$A$39</definedName>
    <definedName name="DIR_CLAIM_RESERVES_CURR_YR" localSheetId="1">'Pt 2 - Premium and Claims'!$A$42</definedName>
    <definedName name="DIR_CLAIM_RESERVES_PRIOR_YR" localSheetId="1">'Pt 2 - Premium and Claims'!$A$44</definedName>
    <definedName name="DIR_CLAIM_RESERVES_Q1" localSheetId="1">'Pt 2 - Premium and Claims'!$A$43</definedName>
    <definedName name="DIR_CONTRACT_RESERVES_CURR_YR" localSheetId="1">'Pt 2 - Premium and Claims'!$A$46</definedName>
    <definedName name="DIR_CONTRACT_RESERVES_PRIOR_YR" localSheetId="1">'Pt 2 - Premium and Claims'!$A$48</definedName>
    <definedName name="DIR_CONTRACT_RESERVES_Q1" localSheetId="1">'Pt 2 - Premium and Claims'!$A$47</definedName>
    <definedName name="DIR_SALES_SALARIES_AND_BENEFITS" localSheetId="0">'Pt 1 - Summary of Data'!$A$60</definedName>
    <definedName name="DIRECT_PREMIUM_WRITTEN" localSheetId="1">'Pt 2 - Premium and Claims'!$A$20</definedName>
    <definedName name="DIRECT_SALES_SAL_AND_BEN_1" localSheetId="2">'Pt 3 Expense Allocation'!$A$154</definedName>
    <definedName name="DIRECT_SALES_SAL_AND_BEN_10" localSheetId="2">'Pt 3 Expense Allocation'!$A$163</definedName>
    <definedName name="DIRECT_SALES_SAL_AND_BEN_2" localSheetId="2">'Pt 3 Expense Allocation'!$A$155</definedName>
    <definedName name="DIRECT_SALES_SAL_AND_BEN_3" localSheetId="2">'Pt 3 Expense Allocation'!$A$156</definedName>
    <definedName name="DIRECT_SALES_SAL_AND_BEN_4" localSheetId="2">'Pt 3 Expense Allocation'!$A$157</definedName>
    <definedName name="DIRECT_SALES_SAL_AND_BEN_5" localSheetId="2">'Pt 3 Expense Allocation'!$A$158</definedName>
    <definedName name="DIRECT_SALES_SAL_AND_BEN_6" localSheetId="2">'Pt 3 Expense Allocation'!$A$159</definedName>
    <definedName name="DIRECT_SALES_SAL_AND_BEN_7" localSheetId="2">'Pt 3 Expense Allocation'!$A$160</definedName>
    <definedName name="DIRECT_SALES_SAL_AND_BEN_8" localSheetId="2">'Pt 3 Expense Allocation'!$A$161</definedName>
    <definedName name="DIRECT_SALES_SAL_AND_BEN_9" localSheetId="2">'Pt 3 Expense Allocation'!$A$162</definedName>
    <definedName name="DOMICILIARY_STATE" localSheetId="0">'Pt 1 - Summary of Data'!$I$12</definedName>
    <definedName name="EFFECTIVE_DATE" localSheetId="5">'Pt 6 Additional Responses'!$D$43</definedName>
    <definedName name="ENTITY_NAME_AGREEMENT_1" localSheetId="5">'Pt 6 Additional Responses'!$A$44</definedName>
    <definedName name="ENTITY_NAME_AGREEMENT_10" localSheetId="5">'Pt 6 Additional Responses'!$A$53</definedName>
    <definedName name="ENTITY_NAME_AGREEMENT_11" localSheetId="5">'Pt 6 Additional Responses'!$A$54</definedName>
    <definedName name="ENTITY_NAME_AGREEMENT_2" localSheetId="5">'Pt 6 Additional Responses'!$A$45</definedName>
    <definedName name="ENTITY_NAME_AGREEMENT_3" localSheetId="5">'Pt 6 Additional Responses'!$A$46</definedName>
    <definedName name="ENTITY_NAME_AGREEMENT_4" localSheetId="5">'Pt 6 Additional Responses'!$A$47</definedName>
    <definedName name="ENTITY_NAME_AGREEMENT_5" localSheetId="5">'Pt 6 Additional Responses'!$A$48</definedName>
    <definedName name="ENTITY_NAME_AGREEMENT_6" localSheetId="5">'Pt 6 Additional Responses'!$A$49</definedName>
    <definedName name="ENTITY_NAME_AGREEMENT_7" localSheetId="5">'Pt 6 Additional Responses'!$A$50</definedName>
    <definedName name="ENTITY_NAME_AGREEMENT_8" localSheetId="5">'Pt 6 Additional Responses'!$A$51</definedName>
    <definedName name="ENTITY_NAME_AGREEMENT_9" localSheetId="5">'Pt 6 Additional Responses'!$A$52</definedName>
    <definedName name="ENTITY_NAME_BUSINESS_SOLD_1" localSheetId="5">'Pt 6 Additional Responses'!$A$58</definedName>
    <definedName name="ENTITY_NAME_BUSINESS_SOLD_10" localSheetId="5">'Pt 6 Additional Responses'!$A$67</definedName>
    <definedName name="ENTITY_NAME_BUSINESS_SOLD_2" localSheetId="5">'Pt 6 Additional Responses'!$A$59</definedName>
    <definedName name="ENTITY_NAME_BUSINESS_SOLD_3" localSheetId="5">'Pt 6 Additional Responses'!$A$60</definedName>
    <definedName name="ENTITY_NAME_BUSINESS_SOLD_4" localSheetId="5">'Pt 6 Additional Responses'!$A$61</definedName>
    <definedName name="ENTITY_NAME_BUSINESS_SOLD_5" localSheetId="5">'Pt 6 Additional Responses'!$A$62</definedName>
    <definedName name="ENTITY_NAME_BUSINESS_SOLD_6" localSheetId="5">'Pt 6 Additional Responses'!$A$63</definedName>
    <definedName name="ENTITY_NAME_BUSINESS_SOLD_7" localSheetId="5">'Pt 6 Additional Responses'!$A$64</definedName>
    <definedName name="ENTITY_NAME_BUSINESS_SOLD_8" localSheetId="5">'Pt 6 Additional Responses'!$A$65</definedName>
    <definedName name="ENTITY_NAME_BUSINESS_SOLD_9" localSheetId="5">'Pt 6 Additional Responses'!$A$66</definedName>
    <definedName name="ENTITY_REPORTING_EXPERIENCE_1" localSheetId="5">'Pt 6 Additional Responses'!$A$70</definedName>
    <definedName name="ENTITY_REPORTING_EXPERIENCE_2" localSheetId="5">'Pt 6 Additional Responses'!$A$71</definedName>
    <definedName name="ENTITY_REPORTING_EXPERIENCE_3" localSheetId="5">'Pt 6 Additional Responses'!$A$72</definedName>
    <definedName name="EST_REB_UNPAID_CURR_MLR_REP_YR" localSheetId="0">'Pt 1 - Summary of Data'!$A$36</definedName>
    <definedName name="EST_REB_UNPAID_PRIOR_MLR_REP_YR" localSheetId="0">'Pt 1 - Summary of Data'!$A$35</definedName>
    <definedName name="EXP_RAT_REF_INC_REP_YR_FOLL_YR" localSheetId="1">'Pt 2 - Premium and Claims'!$A$51</definedName>
    <definedName name="EXP_RAT_REFUNDS_INC_DATE_REP_YR" localSheetId="1">'Pt 2 - Premium and Claims'!$A$50</definedName>
    <definedName name="EXP_RATING_REFUNDS_PAID_REP_YR" localSheetId="1">'Pt 2 - Premium and Claims'!$A$24</definedName>
    <definedName name="EXP_RATING_REFUNDS_PAID_YR_Q1" localSheetId="1">'Pt 2 - Premium and Claims'!$A$25</definedName>
    <definedName name="EXPAT_LARGE_GROUP_DEFERRED_CY" localSheetId="0">'Pt 1 - Summary of Data'!$AM$18</definedName>
    <definedName name="EXPAT_LARGE_GROUP_DEFERRED_CY" localSheetId="1">'Pt 2 - Premium and Claims'!$AM$18</definedName>
    <definedName name="EXPAT_LARGE_GROUP_DEFERRED_PY" localSheetId="0">'Pt 1 - Summary of Data'!$AL$18</definedName>
    <definedName name="EXPAT_LARGE_GROUP_DEFERRED_PY" localSheetId="1">'Pt 2 - Premium and Claims'!$AL$18</definedName>
    <definedName name="EXPAT_LARGE_GROUP_DUAL_CONT" localSheetId="0">'Pt 1 - Summary of Data'!$AK$18</definedName>
    <definedName name="EXPAT_LARGE_GROUP_DUAL_CONT" localSheetId="1">'Pt 2 - Premium and Claims'!$AK$18</definedName>
    <definedName name="EXPAT_LARGE_GROUP_Q1" localSheetId="0">'Pt 1 - Summary of Data'!$AJ$18</definedName>
    <definedName name="EXPAT_LARGE_GROUP_Q1" localSheetId="1">'Pt 2 - Premium and Claims'!$AJ$18</definedName>
    <definedName name="EXPAT_LARGE_GROUP_YEARLY" localSheetId="0">'Pt 1 - Summary of Data'!$AI$18</definedName>
    <definedName name="EXPAT_LARGE_GROUP_YEARLY" localSheetId="1">'Pt 2 - Premium and Claims'!$AI$18</definedName>
    <definedName name="EXPAT_SMALL_GROUP_DEFERRED_CY" localSheetId="0">'Pt 1 - Summary of Data'!$AH$18</definedName>
    <definedName name="EXPAT_SMALL_GROUP_DEFERRED_CY" localSheetId="1">'Pt 2 - Premium and Claims'!$AH$18</definedName>
    <definedName name="EXPAT_SMALL_GROUP_DEFERRED_PY" localSheetId="0">'Pt 1 - Summary of Data'!$AG$18</definedName>
    <definedName name="EXPAT_SMALL_GROUP_DEFERRED_PY" localSheetId="1">'Pt 2 - Premium and Claims'!$AG$18</definedName>
    <definedName name="EXPAT_SMALL_GROUP_DUAL_CONT" localSheetId="0">'Pt 1 - Summary of Data'!$AF$18</definedName>
    <definedName name="EXPAT_SMALL_GROUP_DUAL_CONT" localSheetId="1">'Pt 2 - Premium and Claims'!$AF$18</definedName>
    <definedName name="EXPAT_SMALL_GROUP_Q1" localSheetId="0">'Pt 1 - Summary of Data'!$AE$18</definedName>
    <definedName name="EXPAT_SMALL_GROUP_Q1" localSheetId="1">'Pt 2 - Premium and Claims'!$AE$18</definedName>
    <definedName name="EXPAT_SMALL_GROUP_YEARLY" localSheetId="0">'Pt 1 - Summary of Data'!$AD$18</definedName>
    <definedName name="EXPAT_SMALL_GROUP_YEARLY" localSheetId="1">'Pt 2 - Premium and Claims'!$AD$18</definedName>
    <definedName name="EXPATRIATE_LARGE_GROUP" localSheetId="4">'Pt 5 Rebate Disbursement'!$K$12</definedName>
    <definedName name="EXPATRIATE_LARGE_GROUP_CY" localSheetId="3">'Pt 4 MLR and Rebate Calculation'!$AI$13</definedName>
    <definedName name="EXPATRIATE_LARGE_GROUP_PY1" localSheetId="3">'Pt 4 MLR and Rebate Calculation'!$AH$13</definedName>
    <definedName name="EXPATRIATE_LARGE_GROUP_PY2" localSheetId="3">'Pt 4 MLR and Rebate Calculation'!$AG$13</definedName>
    <definedName name="EXPATRIATE_LARGE_GROUP_TOTAL" localSheetId="3">'Pt 4 MLR and Rebate Calculation'!$AJ$13</definedName>
    <definedName name="EXPATRIATE_SMALL_GROUP" localSheetId="4">'Pt 5 Rebate Disbursement'!$J$12</definedName>
    <definedName name="EXPATRIATE_SMALL_GROUP_CY" localSheetId="3">'Pt 4 MLR and Rebate Calculation'!$AE$13</definedName>
    <definedName name="EXPATRIATE_SMALL_GROUP_PY1" localSheetId="3">'Pt 4 MLR and Rebate Calculation'!$AD$13</definedName>
    <definedName name="EXPATRIATE_SMALL_GROUP_PY2" localSheetId="3">'Pt 4 MLR and Rebate Calculation'!$AC$13</definedName>
    <definedName name="EXPATRIATE_SMALL_GROUP_TOTAL" localSheetId="3">'Pt 4 MLR and Rebate Calculation'!$AF$13</definedName>
    <definedName name="FED_INCOME_TAX_DEDUCTIBLE_PREM" localSheetId="0">'Pt 1 - Summary of Data'!$A$41</definedName>
    <definedName name="FED_STATE_TAXES_LIC_OR_REG_FEE" localSheetId="3">'Pt 4 MLR and Rebate Calculation'!$A$24</definedName>
    <definedName name="FED_TAXES_AND_ASSESSMENTS_1" localSheetId="2">'Pt 3 Expense Allocation'!$A$36</definedName>
    <definedName name="FED_TAXES_AND_ASSESSMENTS_2" localSheetId="2">'Pt 3 Expense Allocation'!$A$37</definedName>
    <definedName name="FED_TAXES_AND_ASSESSMENTS_3" localSheetId="2">'Pt 3 Expense Allocation'!$A$38</definedName>
    <definedName name="FED_TAXES_AND_ASSESSMENTS_4" localSheetId="2">'Pt 3 Expense Allocation'!$A$39</definedName>
    <definedName name="FED_TAXES_AND_ASSESSMENTS_5" localSheetId="2">'Pt 3 Expense Allocation'!$A$40</definedName>
    <definedName name="FED_TAXES_AND_ASSESSMENTS_6" localSheetId="2">'Pt 3 Expense Allocation'!$A$41</definedName>
    <definedName name="FEDERAL_EIN" localSheetId="0">'Pt 1 - Summary of Data'!$F$6</definedName>
    <definedName name="FEDERAL_HIGH_RISK_POOLS" localSheetId="0">'Pt 1 - Summary of Data'!$A$21</definedName>
    <definedName name="FEDERAL_INCOME_TAXES" localSheetId="0">'Pt 1 - Summary of Data'!$A$79</definedName>
    <definedName name="FEE_FOR_SERVICE_AND_CO_PAY_REV" localSheetId="0">'Pt 1 - Summary of Data'!$A$37</definedName>
    <definedName name="FINES_PENLTS_OF_REG_AUTHORITIES" localSheetId="0">'Pt 1 - Summary of Data'!$A$64</definedName>
    <definedName name="GOVERNMENT_PROG_PLANS_YEARLY" localSheetId="0">'Pt 1 - Summary of Data'!$AN$18</definedName>
    <definedName name="GOVERNMENT_PROG_PLANS_YEARLY" localSheetId="1">'Pt 2 - Premium and Claims'!$AN$18</definedName>
    <definedName name="GRAND_TOTAL" localSheetId="0">'Pt 1 - Summary of Data'!$F$76</definedName>
    <definedName name="GROUP_AFFILIATION" localSheetId="0">'Pt 1 - Summary of Data'!$D$6</definedName>
    <definedName name="GROUP_CONVERSION_CHARGES" localSheetId="1">'Pt 2 - Premium and Claims'!$A$64</definedName>
    <definedName name="HEALTHCARE_RECEIVABLES_CURR_YR" localSheetId="1">'Pt 2 - Premium and Claims'!$A$61</definedName>
    <definedName name="HEALTHCARE_RECEIVABLES_PRIOR_YR" localSheetId="1">'Pt 2 - Premium and Claims'!$A$62</definedName>
    <definedName name="HIT_EXP_RELATED_TO_HEALTH_IMP_1" localSheetId="2">'Pt 3 Expense Allocation'!$A$109</definedName>
    <definedName name="HIT_EXP_RELATED_TO_HEALTH_IMP_10" localSheetId="2">'Pt 3 Expense Allocation'!$A$118</definedName>
    <definedName name="HIT_EXP_RELATED_TO_HEALTH_IMP_2" localSheetId="2">'Pt 3 Expense Allocation'!$A$110</definedName>
    <definedName name="HIT_EXP_RELATED_TO_HEALTH_IMP_3" localSheetId="2">'Pt 3 Expense Allocation'!$A$111</definedName>
    <definedName name="HIT_EXP_RELATED_TO_HEALTH_IMP_4" localSheetId="2">'Pt 3 Expense Allocation'!$A$112</definedName>
    <definedName name="HIT_EXP_RELATED_TO_HEALTH_IMP_5" localSheetId="2">'Pt 3 Expense Allocation'!$A$113</definedName>
    <definedName name="HIT_EXP_RELATED_TO_HEALTH_IMP_6" localSheetId="2">'Pt 3 Expense Allocation'!$A$114</definedName>
    <definedName name="HIT_EXP_RELATED_TO_HEALTH_IMP_7" localSheetId="2">'Pt 3 Expense Allocation'!$A$115</definedName>
    <definedName name="HIT_EXP_RELATED_TO_HEALTH_IMP_8" localSheetId="2">'Pt 3 Expense Allocation'!$A$116</definedName>
    <definedName name="HIT_EXP_RELATED_TO_HEALTH_IMP_9" localSheetId="2">'Pt 3 Expense Allocation'!$A$117</definedName>
    <definedName name="HITER_TO_HEALTH_IMPROVEMENT" localSheetId="0">'Pt 1 - Summary of Data'!$A$54</definedName>
    <definedName name="ICD_10_IMPLEMENTATION_EXP_1" localSheetId="2">'Pt 3 Expense Allocation'!$A$209</definedName>
    <definedName name="ICD_10_IMPLEMENTATION_EXP_10" localSheetId="2">'Pt 3 Expense Allocation'!$A$218</definedName>
    <definedName name="ICD_10_IMPLEMENTATION_EXP_2" localSheetId="2">'Pt 3 Expense Allocation'!$A$210</definedName>
    <definedName name="ICD_10_IMPLEMENTATION_EXP_3" localSheetId="2">'Pt 3 Expense Allocation'!$A$211</definedName>
    <definedName name="ICD_10_IMPLEMENTATION_EXP_4" localSheetId="2">'Pt 3 Expense Allocation'!$A$212</definedName>
    <definedName name="ICD_10_IMPLEMENTATION_EXP_5" localSheetId="2">'Pt 3 Expense Allocation'!$A$213</definedName>
    <definedName name="ICD_10_IMPLEMENTATION_EXP_6" localSheetId="2">'Pt 3 Expense Allocation'!$A$214</definedName>
    <definedName name="ICD_10_IMPLEMENTATION_EXP_7" localSheetId="2">'Pt 3 Expense Allocation'!$A$215</definedName>
    <definedName name="ICD_10_IMPLEMENTATION_EXP_8" localSheetId="2">'Pt 3 Expense Allocation'!$A$216</definedName>
    <definedName name="ICD_10_IMPLEMENTATION_EXP_9" localSheetId="2">'Pt 3 Expense Allocation'!$A$217</definedName>
    <definedName name="ICD10_IMPLEMENTATION_EXPENSES" localSheetId="0">'Pt 1 - Summary of Data'!$A$67</definedName>
    <definedName name="IMP_PAT_SAFETY_REDUCE_MED_ERR_1" localSheetId="2">'Pt 3 Expense Allocation'!$A$87</definedName>
    <definedName name="IMP_PAT_SAFETY_REDUCE_MED_ERR_10" localSheetId="2">'Pt 3 Expense Allocation'!$A$96</definedName>
    <definedName name="IMP_PAT_SAFETY_REDUCE_MED_ERR_2" localSheetId="2">'Pt 3 Expense Allocation'!$A$88</definedName>
    <definedName name="IMP_PAT_SAFETY_REDUCE_MED_ERR_3" localSheetId="2">'Pt 3 Expense Allocation'!$A$89</definedName>
    <definedName name="IMP_PAT_SAFETY_REDUCE_MED_ERR_4" localSheetId="2">'Pt 3 Expense Allocation'!$A$90</definedName>
    <definedName name="IMP_PAT_SAFETY_REDUCE_MED_ERR_5" localSheetId="2">'Pt 3 Expense Allocation'!$A$91</definedName>
    <definedName name="IMP_PAT_SAFETY_REDUCE_MED_ERR_6" localSheetId="2">'Pt 3 Expense Allocation'!$A$92</definedName>
    <definedName name="IMP_PAT_SAFETY_REDUCE_MED_ERR_7" localSheetId="2">'Pt 3 Expense Allocation'!$A$93</definedName>
    <definedName name="IMP_PAT_SAFETY_REDUCE_MED_ERR_8" localSheetId="2">'Pt 3 Expense Allocation'!$A$94</definedName>
    <definedName name="IMP_PAT_SAFETY_REDUCE_MED_ERR_9" localSheetId="2">'Pt 3 Expense Allocation'!$A$95</definedName>
    <definedName name="IMP_PAT_SAFETY_REDUCE_MED_ERRS" localSheetId="0">'Pt 1 - Summary of Data'!$A$52</definedName>
    <definedName name="IMPROVE_HEALTH_OUTCOMES" localSheetId="0">'Pt 1 - Summary of Data'!$A$50</definedName>
    <definedName name="IMPROVE_HEALTH_OUTCOMES_1" localSheetId="2">'Pt 3 Expense Allocation'!$A$65</definedName>
    <definedName name="IMPROVE_HEALTH_OUTCOMES_10" localSheetId="2">'Pt 3 Expense Allocation'!$A$74</definedName>
    <definedName name="IMPROVE_HEALTH_OUTCOMES_2" localSheetId="2">'Pt 3 Expense Allocation'!$A$66</definedName>
    <definedName name="IMPROVE_HEALTH_OUTCOMES_3" localSheetId="2">'Pt 3 Expense Allocation'!$A$67</definedName>
    <definedName name="IMPROVE_HEALTH_OUTCOMES_4" localSheetId="2">'Pt 3 Expense Allocation'!$A$68</definedName>
    <definedName name="IMPROVE_HEALTH_OUTCOMES_5" localSheetId="2">'Pt 3 Expense Allocation'!$A$69</definedName>
    <definedName name="IMPROVE_HEALTH_OUTCOMES_6" localSheetId="2">'Pt 3 Expense Allocation'!$A$70</definedName>
    <definedName name="IMPROVE_HEALTH_OUTCOMES_7" localSheetId="2">'Pt 3 Expense Allocation'!$A$71</definedName>
    <definedName name="IMPROVE_HEALTH_OUTCOMES_8" localSheetId="2">'Pt 3 Expense Allocation'!$A$72</definedName>
    <definedName name="IMPROVE_HEALTH_OUTCOMES_9" localSheetId="2">'Pt 3 Expense Allocation'!$A$73</definedName>
    <definedName name="INC_FROM_FEES_OF_UNINS_PLANS" localSheetId="0">'Pt 1 - Summary of Data'!$A$69</definedName>
    <definedName name="INCURRED_CLAIMS_1" localSheetId="2">'Pt 3 Expense Allocation'!$A$14</definedName>
    <definedName name="INCURRED_CLAIMS_10" localSheetId="2">'Pt 3 Expense Allocation'!$A$23</definedName>
    <definedName name="INCURRED_CLAIMS_11" localSheetId="2">'Pt 3 Expense Allocation'!$A$24</definedName>
    <definedName name="INCURRED_CLAIMS_12" localSheetId="2">'Pt 3 Expense Allocation'!$A$25</definedName>
    <definedName name="INCURRED_CLAIMS_13" localSheetId="2">'Pt 3 Expense Allocation'!$A$26</definedName>
    <definedName name="INCURRED_CLAIMS_14" localSheetId="2">'Pt 3 Expense Allocation'!$A$27</definedName>
    <definedName name="INCURRED_CLAIMS_15" localSheetId="2">'Pt 3 Expense Allocation'!$A$28</definedName>
    <definedName name="INCURRED_CLAIMS_16" localSheetId="2">'Pt 3 Expense Allocation'!$A$29</definedName>
    <definedName name="INCURRED_CLAIMS_17" localSheetId="2">'Pt 3 Expense Allocation'!$A$30</definedName>
    <definedName name="INCURRED_CLAIMS_18" localSheetId="2">'Pt 3 Expense Allocation'!$A$31</definedName>
    <definedName name="INCURRED_CLAIMS_19" localSheetId="2">'Pt 3 Expense Allocation'!$A$32</definedName>
    <definedName name="INCURRED_CLAIMS_2" localSheetId="2">'Pt 3 Expense Allocation'!$A$15</definedName>
    <definedName name="INCURRED_CLAIMS_20" localSheetId="2">'Pt 3 Expense Allocation'!$A$33</definedName>
    <definedName name="INCURRED_CLAIMS_3" localSheetId="2">'Pt 3 Expense Allocation'!$A$16</definedName>
    <definedName name="INCURRED_CLAIMS_4" localSheetId="2">'Pt 3 Expense Allocation'!$A$17</definedName>
    <definedName name="INCURRED_CLAIMS_5" localSheetId="2">'Pt 3 Expense Allocation'!$A$18</definedName>
    <definedName name="INCURRED_CLAIMS_6" localSheetId="2">'Pt 3 Expense Allocation'!$A$19</definedName>
    <definedName name="INCURRED_CLAIMS_7" localSheetId="2">'Pt 3 Expense Allocation'!$A$20</definedName>
    <definedName name="INCURRED_CLAIMS_8" localSheetId="2">'Pt 3 Expense Allocation'!$A$21</definedName>
    <definedName name="INCURRED_CLAIMS_9" localSheetId="2">'Pt 3 Expense Allocation'!$A$22</definedName>
    <definedName name="IS_NEW" localSheetId="2">'Pt 3 Expense Allocation'!$C$12</definedName>
    <definedName name="ISSUER_ID" localSheetId="0">'Pt 1 - Summary of Data'!$I$8</definedName>
    <definedName name="LIFE_YEARS_TO_DETERMINE_CRED" localSheetId="3">'Pt 4 MLR and Rebate Calculation'!$A$28</definedName>
    <definedName name="MEMBER_MONTHS" localSheetId="0">'Pt 1 - Summary of Data'!$A$74</definedName>
    <definedName name="MERGE_MARKETS_IND_SMALL_GRP" localSheetId="0">'Pt 1 - Summary of Data'!$L$8</definedName>
    <definedName name="MINI_MED_INDIVIDUAL" localSheetId="4">'Pt 5 Rebate Disbursement'!$G$12</definedName>
    <definedName name="MINI_MED_INDIVIDUAL_CY" localSheetId="3">'Pt 4 MLR and Rebate Calculation'!$S$13</definedName>
    <definedName name="MINI_MED_INDIVIDUAL_DUAL_CONT" localSheetId="0">'Pt 1 - Summary of Data'!$W$18</definedName>
    <definedName name="MINI_MED_INDIVIDUAL_DUAL_CONT" localSheetId="1">'Pt 2 - Premium and Claims'!$W$18</definedName>
    <definedName name="MINI_MED_INDIVIDUAL_PY1" localSheetId="3">'Pt 4 MLR and Rebate Calculation'!$R$13</definedName>
    <definedName name="MINI_MED_INDIVIDUAL_PY2" localSheetId="3">'Pt 4 MLR and Rebate Calculation'!$Q$13</definedName>
    <definedName name="MINI_MED_INDIVIDUAL_Q1" localSheetId="0">'Pt 1 - Summary of Data'!$V$18</definedName>
    <definedName name="MINI_MED_INDIVIDUAL_Q1" localSheetId="1">'Pt 2 - Premium and Claims'!$V$18</definedName>
    <definedName name="MINI_MED_INDIVIDUAL_TOTAL" localSheetId="3">'Pt 4 MLR and Rebate Calculation'!$T$13</definedName>
    <definedName name="MINI_MED_INDIVIDUAL_YEARLY" localSheetId="0">'Pt 1 - Summary of Data'!$U$18</definedName>
    <definedName name="MINI_MED_INDIVIDUAL_YEARLY" localSheetId="1">'Pt 2 - Premium and Claims'!$U$18</definedName>
    <definedName name="MINI_MED_LARGE_GROUP" localSheetId="4">'Pt 5 Rebate Disbursement'!$I$12</definedName>
    <definedName name="MINI_MED_LARGE_GROUP_CY" localSheetId="3">'Pt 4 MLR and Rebate Calculation'!$AA$13</definedName>
    <definedName name="MINI_MED_LARGE_GROUP_DUAL_CONT" localSheetId="0">'Pt 1 - Summary of Data'!$AC$18</definedName>
    <definedName name="MINI_MED_LARGE_GROUP_DUAL_CONT" localSheetId="1">'Pt 2 - Premium and Claims'!$AC$18</definedName>
    <definedName name="MINI_MED_LARGE_GROUP_PY1" localSheetId="3">'Pt 4 MLR and Rebate Calculation'!$Z$13</definedName>
    <definedName name="MINI_MED_LARGE_GROUP_PY2" localSheetId="3">'Pt 4 MLR and Rebate Calculation'!$Y$13</definedName>
    <definedName name="MINI_MED_LARGE_GROUP_Q1" localSheetId="0">'Pt 1 - Summary of Data'!$AB$18</definedName>
    <definedName name="MINI_MED_LARGE_GROUP_Q1" localSheetId="1">'Pt 2 - Premium and Claims'!$AB$18</definedName>
    <definedName name="MINI_MED_LARGE_GROUP_TOTAL" localSheetId="3">'Pt 4 MLR and Rebate Calculation'!$AB$13</definedName>
    <definedName name="MINI_MED_LARGE_GROUP_YEARLY" localSheetId="0">'Pt 1 - Summary of Data'!$AA$18</definedName>
    <definedName name="MINI_MED_LARGE_GROUP_YEARLY" localSheetId="1">'Pt 2 - Premium and Claims'!$AA$18</definedName>
    <definedName name="MINI_MED_SMALL_GROUP" localSheetId="4">'Pt 5 Rebate Disbursement'!$H$12</definedName>
    <definedName name="MINI_MED_SMALL_GROUP_CY" localSheetId="3">'Pt 4 MLR and Rebate Calculation'!$W$13</definedName>
    <definedName name="MINI_MED_SMALL_GROUP_DUAL_CONT" localSheetId="0">'Pt 1 - Summary of Data'!$Z$18</definedName>
    <definedName name="MINI_MED_SMALL_GROUP_DUAL_CONT" localSheetId="1">'Pt 2 - Premium and Claims'!$Z$18</definedName>
    <definedName name="MINI_MED_SMALL_GROUP_PY1" localSheetId="3">'Pt 4 MLR and Rebate Calculation'!$V$13</definedName>
    <definedName name="MINI_MED_SMALL_GROUP_PY2" localSheetId="3">'Pt 4 MLR and Rebate Calculation'!$U$13</definedName>
    <definedName name="MINI_MED_SMALL_GROUP_Q1" localSheetId="0">'Pt 1 - Summary of Data'!$Y$18</definedName>
    <definedName name="MINI_MED_SMALL_GROUP_Q1" localSheetId="1">'Pt 2 - Premium and Claims'!$Y$18</definedName>
    <definedName name="MINI_MED_SMALL_GROUP_TOTAL" localSheetId="3">'Pt 4 MLR and Rebate Calculation'!$X$13</definedName>
    <definedName name="MINI_MED_SMALL_GROUP_YEARLY" localSheetId="0">'Pt 1 - Summary of Data'!$X$18</definedName>
    <definedName name="MINI_MED_SMALL_GROUP_YEARLY" localSheetId="1">'Pt 2 - Premium and Claims'!$X$18</definedName>
    <definedName name="MLR_DENOMINATOR" localSheetId="3">'Pt 4 MLR and Rebate Calculation'!$A$25</definedName>
    <definedName name="MLR_NUMERATOR" localSheetId="3">'Pt 4 MLR and Rebate Calculation'!$A$19</definedName>
    <definedName name="MLR_NUMERATOR_MINI_MED_EXPAT" localSheetId="3">'Pt 4 MLR and Rebate Calculation'!$A$20</definedName>
    <definedName name="MLR_REBATES_PAID_BASED_EXP" localSheetId="3">'Pt 4 MLR and Rebate Calculation'!$A$18</definedName>
    <definedName name="MLR_STANDARD" localSheetId="3">'Pt 4 MLR and Rebate Calculation'!$A$42</definedName>
    <definedName name="MLR_XLS_Key" localSheetId="0">'Pt 1 - Summary of Data'!$A$3</definedName>
    <definedName name="MLR_XLS_Key_Final" localSheetId="0">'Pt 1 - Summary of Data'!$A$4</definedName>
    <definedName name="NAIC_COMPANY_CODE" localSheetId="0">'Pt 1 - Summary of Data'!$F$12</definedName>
    <definedName name="NAIC_GROUP_CODE" localSheetId="0">'Pt 1 - Summary of Data'!$F$10</definedName>
    <definedName name="NAME_OF_AFFILIATE_ENTITY" localSheetId="5">'Pt 6 Additional Responses'!$B$15</definedName>
    <definedName name="NET_ASSUMED_CEDED_REINS_PREM" localSheetId="0">'Pt 1 - Summary of Data'!$A$23</definedName>
    <definedName name="NET_ASSUMED_LESS_CEDED_CLM_INC" localSheetId="0">'Pt 1 - Summary of Data'!$A$32</definedName>
    <definedName name="NET_INVESTMENT_AND_OTHER_GAIN" localSheetId="0">'Pt 1 - Summary of Data'!$A$78</definedName>
    <definedName name="NO_OF_POL_HOLDS_REB_DE_MINIMIS" localSheetId="4">'Pt 5 Rebate Disbursement'!$A$18</definedName>
    <definedName name="NO_OF_POLICIES_CERTS" localSheetId="4">'Pt 5 Rebate Disbursement'!$A$13</definedName>
    <definedName name="NO_OF_POLICYHOLDERS_OWN_A_REB" localSheetId="4">'Pt 5 Rebate Disbursement'!$A$16</definedName>
    <definedName name="NO_OF_SUBSCRIBERS_OWED_A_REB" localSheetId="4">'Pt 5 Rebate Disbursement'!$A$17</definedName>
    <definedName name="NO_RECEIVE_PREMIUM_CREDIT" localSheetId="4">'Pt 5 Rebate Disbursement'!$A$19</definedName>
    <definedName name="NOT_FOR_PROFIT" localSheetId="0">'Pt 1 - Summary of Data'!$L$10</definedName>
    <definedName name="NUMBER_OF_COVERED_LIVES" localSheetId="0">'Pt 1 - Summary of Data'!$A$72</definedName>
    <definedName name="NUMBER_OF_GROUPS" localSheetId="0">'Pt 1 - Summary of Data'!$A$73</definedName>
    <definedName name="NUMBER_OF_LIFE_YEARS" localSheetId="0">'Pt 1 - Summary of Data'!$A$75</definedName>
    <definedName name="NUMBER_OF_POLICIES_CERTIFICATES" localSheetId="0">'Pt 1 - Summary of Data'!$A$71</definedName>
    <definedName name="OTH_ADJ_DUE_TO_MLR_CALC_CLM_INC" localSheetId="0">'Pt 1 - Summary of Data'!$A$33</definedName>
    <definedName name="OTH_ADJ_MLR_CALC_PREMIUM" localSheetId="0">'Pt 1 - Summary of Data'!$A$24</definedName>
    <definedName name="OTH_GEN_AND_ADM_EXPENSES_1" localSheetId="2">'Pt 3 Expense Allocation'!$A$187</definedName>
    <definedName name="OTH_GEN_AND_ADM_EXPENSES_10" localSheetId="2">'Pt 3 Expense Allocation'!$A$196</definedName>
    <definedName name="OTH_GEN_AND_ADM_EXPENSES_2" localSheetId="2">'Pt 3 Expense Allocation'!$A$188</definedName>
    <definedName name="OTH_GEN_AND_ADM_EXPENSES_3" localSheetId="2">'Pt 3 Expense Allocation'!$A$189</definedName>
    <definedName name="OTH_GEN_AND_ADM_EXPENSES_4" localSheetId="2">'Pt 3 Expense Allocation'!$A$190</definedName>
    <definedName name="OTH_GEN_AND_ADM_EXPENSES_5" localSheetId="2">'Pt 3 Expense Allocation'!$A$191</definedName>
    <definedName name="OTH_GEN_AND_ADM_EXPENSES_6" localSheetId="2">'Pt 3 Expense Allocation'!$A$192</definedName>
    <definedName name="OTH_GEN_AND_ADM_EXPENSES_7" localSheetId="2">'Pt 3 Expense Allocation'!$A$193</definedName>
    <definedName name="OTH_GEN_AND_ADM_EXPENSES_8" localSheetId="2">'Pt 3 Expense Allocation'!$A$194</definedName>
    <definedName name="OTH_GEN_AND_ADM_EXPENSES_9" localSheetId="2">'Pt 3 Expense Allocation'!$A$195</definedName>
    <definedName name="OTHER_FED_TAXES_AND_ASSESSMENTS" localSheetId="0">'Pt 1 - Summary of Data'!$A$42</definedName>
    <definedName name="OTHER_GENERAL_AND_ADM_EXPENSES" localSheetId="0">'Pt 1 - Summary of Data'!$A$65</definedName>
    <definedName name="OTHER_HEALTH_BUSINESS_YEARLY" localSheetId="0">'Pt 1 - Summary of Data'!$AO$18</definedName>
    <definedName name="OTHER_HEALTH_BUSINESS_YEARLY" localSheetId="1">'Pt 2 - Premium and Claims'!$AO$18</definedName>
    <definedName name="OTHER_TAXES_1" localSheetId="2">'Pt 3 Expense Allocation'!$A$176</definedName>
    <definedName name="OTHER_TAXES_10" localSheetId="2">'Pt 3 Expense Allocation'!$A$185</definedName>
    <definedName name="OTHER_TAXES_2" localSheetId="2">'Pt 3 Expense Allocation'!$A$177</definedName>
    <definedName name="OTHER_TAXES_3" localSheetId="2">'Pt 3 Expense Allocation'!$A$178</definedName>
    <definedName name="OTHER_TAXES_4" localSheetId="2">'Pt 3 Expense Allocation'!$A$179</definedName>
    <definedName name="OTHER_TAXES_5" localSheetId="2">'Pt 3 Expense Allocation'!$A$180</definedName>
    <definedName name="OTHER_TAXES_6" localSheetId="2">'Pt 3 Expense Allocation'!$A$181</definedName>
    <definedName name="OTHER_TAXES_7" localSheetId="2">'Pt 3 Expense Allocation'!$A$182</definedName>
    <definedName name="OTHER_TAXES_8" localSheetId="2">'Pt 3 Expense Allocation'!$A$183</definedName>
    <definedName name="OTHER_TAXES_9" localSheetId="2">'Pt 3 Expense Allocation'!$A$184</definedName>
    <definedName name="PAID_MED_INC_POOLS_BON_CURR_YR" localSheetId="1">'Pt 2 - Premium and Claims'!$A$57</definedName>
    <definedName name="PERCENT_NOTICES_SENT_TIMELY_GRP" localSheetId="4">'Pt 5 Rebate Disbursement'!$A$30</definedName>
    <definedName name="PERCENT_NOTICES_SENT_TIMELY_IND" localSheetId="4">'Pt 5 Rebate Disbursement'!$A$29</definedName>
    <definedName name="PERCENT_REBATES_PAID_TIMELY_GRP" localSheetId="4">'Pt 5 Rebate Disbursement'!$A$32</definedName>
    <definedName name="PERCENT_REBATES_PAID_TIMELY_IND" localSheetId="4">'Pt 5 Rebate Disbursement'!$A$31</definedName>
    <definedName name="PHARMACEUTICAL_REBATES" localSheetId="0">'Pt 1 - Summary of Data'!$A$30</definedName>
    <definedName name="PRE_GROUP_CONVERSION_CHARGES" localSheetId="1">'Pt 2 - Premium and Claims'!$A$29</definedName>
    <definedName name="PRE_RES_EXP_RAT_REF_CURR_YR" localSheetId="1">'Pt 2 - Premium and Claims'!$A$26</definedName>
    <definedName name="PRE_RES_EXP_RAT_REF_PRIOR_YR" localSheetId="1">'Pt 2 - Premium and Claims'!$A$27</definedName>
    <definedName name="PRELIMINARY_MLR" localSheetId="3">'Pt 4 MLR and Rebate Calculation'!$A$36</definedName>
    <definedName name="PRELIMINARY_MLR_MINI_MED_EXPAT" localSheetId="3">'Pt 4 MLR and Rebate Calculation'!$A$37</definedName>
    <definedName name="PREM_ASSUMED_UNDER_100_REINS" localSheetId="1">'Pt 2 - Premium and Claims'!$A$31</definedName>
    <definedName name="PREM_CEDED_UNDER_100_REINS" localSheetId="1">'Pt 2 - Premium and Claims'!$A$30</definedName>
    <definedName name="PREMIUM_BALANCES_WRITTEN_OFF" localSheetId="1">'Pt 2 - Premium and Claims'!$A$28</definedName>
    <definedName name="PREMIUM_EARNED_INCLUDING_FSHRP" localSheetId="3">'Pt 4 MLR and Rebate Calculation'!$A$23</definedName>
    <definedName name="PRESCRIPTION_DRUGS" localSheetId="0">'Pt 1 - Summary of Data'!$A$29</definedName>
    <definedName name="_xlnm.Print_Area" localSheetId="6">Attestation!$A$1:$N$25</definedName>
    <definedName name="_xlnm.Print_Area" localSheetId="0">'Pt 1 - Summary of Data'!$B$1:$AQ$86</definedName>
    <definedName name="_xlnm.Print_Area" localSheetId="1">'Pt 2 - Premium and Claims'!$B$1:$AQ$77</definedName>
    <definedName name="_xlnm.Print_Area" localSheetId="2">'Pt 3 Expense Allocation'!$B$1:$L$225</definedName>
    <definedName name="_xlnm.Print_Area" localSheetId="3">'Pt 4 MLR and Rebate Calculation'!$B$1:$AJ$53</definedName>
    <definedName name="_xlnm.Print_Area" localSheetId="4">'Pt 5 Rebate Disbursement'!$B$1:$L$43</definedName>
    <definedName name="_xlnm.Print_Area" localSheetId="5">'Pt 6 Additional Responses'!$B$1:$K$79</definedName>
    <definedName name="_xlnm.Print_Titles" localSheetId="0">'Pt 1 - Summary of Data'!$B:$E,'Pt 1 - Summary of Data'!$1:$18</definedName>
    <definedName name="_xlnm.Print_Titles" localSheetId="1">'Pt 2 - Premium and Claims'!$B:$E,'Pt 2 - Premium and Claims'!$1:$18</definedName>
    <definedName name="_xlnm.Print_Titles" localSheetId="2">'Pt 3 Expense Allocation'!$1:$12</definedName>
    <definedName name="_xlnm.Print_Titles" localSheetId="3">'Pt 4 MLR and Rebate Calculation'!$B:$D,'Pt 4 MLR and Rebate Calculation'!$1:$13</definedName>
    <definedName name="_xlnm.Print_Titles" localSheetId="4">'Pt 5 Rebate Disbursement'!$B:$C,'Pt 5 Rebate Disbursement'!$1:$12</definedName>
    <definedName name="_xlnm.Print_Titles" localSheetId="5">'Pt 6 Additional Responses'!$1:$9</definedName>
    <definedName name="QUALITY_IMPROVEMENT_EXPENSES" localSheetId="3">'Pt 4 MLR and Rebate Calculation'!$A$17</definedName>
    <definedName name="REBATE_AMT_CREDIBILITY_ADJ_MLR" localSheetId="3">'Pt 4 MLR and Rebate Calculation'!$A$45</definedName>
    <definedName name="REBATES_PAID" localSheetId="0">'Pt 1 - Summary of Data'!$A$34</definedName>
    <definedName name="REG_AUTHORITY_LIC_FEES_1" localSheetId="2">'Pt 3 Expense Allocation'!$A$57</definedName>
    <definedName name="REG_AUTHORITY_LIC_FEES_2" localSheetId="2">'Pt 3 Expense Allocation'!$A$58</definedName>
    <definedName name="REG_AUTHORITY_LIC_FEES_3" localSheetId="2">'Pt 3 Expense Allocation'!$A$59</definedName>
    <definedName name="REG_AUTHORITY_LIC_FEES_4" localSheetId="2">'Pt 3 Expense Allocation'!$A$60</definedName>
    <definedName name="REG_AUTHORITY_LIC_FEES_5" localSheetId="2">'Pt 3 Expense Allocation'!$A$61</definedName>
    <definedName name="REG_AUTHORITY_LIC_FEES_6" localSheetId="2">'Pt 3 Expense Allocation'!$A$62</definedName>
    <definedName name="REG_AUTHORITY_LICENSES_AND_FEES" localSheetId="0">'Pt 1 - Summary of Data'!$A$47</definedName>
    <definedName name="REPORTING_YEAR" localSheetId="0">'Pt 1 - Summary of Data'!$L$12</definedName>
    <definedName name="RES_EXP_RAT_REFUNDS_CURR_YR" localSheetId="1">'Pt 2 - Premium and Claims'!$A$53</definedName>
    <definedName name="RES_EXP_RAT_REFUNDS_PRIOR_YR" localSheetId="1">'Pt 2 - Premium and Claims'!$A$55</definedName>
    <definedName name="RES_EXP_RAT_REFUNDS_Q1" localSheetId="1">'Pt 2 - Premium and Claims'!$A$54</definedName>
    <definedName name="RISK_REVENUE" localSheetId="0">'Pt 1 - Summary of Data'!$A$25</definedName>
    <definedName name="STATE_HIGH_RISK_POOLS" localSheetId="0">'Pt 1 - Summary of Data'!$A$22</definedName>
    <definedName name="STATE_INCOME_EXCISE_BUSINES_OTH" localSheetId="0">'Pt 1 - Summary of Data'!$A$44</definedName>
    <definedName name="STATE_INS_PREM_OTH_TAXES_1" localSheetId="2">'Pt 3 Expense Allocation'!$A$43</definedName>
    <definedName name="STATE_INS_PREM_OTH_TAXES_2" localSheetId="2">'Pt 3 Expense Allocation'!$A$44</definedName>
    <definedName name="STATE_INS_PREM_OTH_TAXES_3" localSheetId="2">'Pt 3 Expense Allocation'!$A$45</definedName>
    <definedName name="STATE_INS_PREM_OTH_TAXES_4" localSheetId="2">'Pt 3 Expense Allocation'!$A$46</definedName>
    <definedName name="STATE_INS_PREM_OTH_TAXES_5" localSheetId="2">'Pt 3 Expense Allocation'!$A$47</definedName>
    <definedName name="STATE_INS_PREM_OTH_TAXES_6" localSheetId="2">'Pt 3 Expense Allocation'!$A$48</definedName>
    <definedName name="STATE_PREMIUM_TAXES" localSheetId="0">'Pt 1 - Summary of Data'!$A$45</definedName>
    <definedName name="STATE_STOP_LOSS_MARKET" localSheetId="0">'Pt 1 - Summary of Data'!$A$31</definedName>
    <definedName name="STATE_TAXES_ASSMTS_NOT_EXC_PREM" localSheetId="0">'Pt 1 - Summary of Data'!$A$63</definedName>
    <definedName name="STATES_ONLY_LIST">Tables!$D$5:$D$62</definedName>
    <definedName name="TAX_RATE" localSheetId="5">'Pt 6 Additional Responses'!$C$12</definedName>
    <definedName name="TOTAL_AMOUNT_OF_REBATES" localSheetId="4">'Pt 5 Rebate Disbursement'!$A$22</definedName>
    <definedName name="TOTAL_DIRECT_PREMIUM_EARNED" localSheetId="0">'Pt 1 - Summary of Data'!$A$20</definedName>
    <definedName name="TOTAL_FRAUD_REC_RED_PAID_CLAIMS" localSheetId="1">'Pt 2 - Premium and Claims'!$A$69</definedName>
    <definedName name="TOTAL_FRAUD_REDUCTION_EXPENSE" localSheetId="1">'Pt 2 - Premium and Claims'!$A$68</definedName>
    <definedName name="TOTAL_INCURRED_CLAIMS_PT1" localSheetId="0">'Pt 1 - Summary of Data'!$A$28</definedName>
    <definedName name="TOTAL_INCURRED_CLAIMS_PT2" localSheetId="1">'Pt 2 - Premium and Claims'!$A$66</definedName>
    <definedName name="UNEARNED_PREMIUM_CURRENT_YEAR" localSheetId="1">'Pt 2 - Premium and Claims'!$A$22</definedName>
    <definedName name="UNEARNED_PREMIUM_PRIOR_YEAR" localSheetId="1">'Pt 2 - Premium and Claims'!$A$21</definedName>
    <definedName name="UNINSURED_PLANS_YEARLY" localSheetId="0">'Pt 1 - Summary of Data'!$AQ$18</definedName>
    <definedName name="UNINSURED_PLANS_YEARLY" localSheetId="1">'Pt 2 - Premium and Claims'!$AQ$18</definedName>
    <definedName name="WELLNESS_AND_HEALTH_PROM_ACT_1" localSheetId="2">'Pt 3 Expense Allocation'!$A$98</definedName>
    <definedName name="WELLNESS_AND_HEALTH_PROM_ACT_10" localSheetId="2">'Pt 3 Expense Allocation'!$A$107</definedName>
    <definedName name="WELLNESS_AND_HEALTH_PROM_ACT_2" localSheetId="2">'Pt 3 Expense Allocation'!$A$99</definedName>
    <definedName name="WELLNESS_AND_HEALTH_PROM_ACT_3" localSheetId="2">'Pt 3 Expense Allocation'!$A$100</definedName>
    <definedName name="WELLNESS_AND_HEALTH_PROM_ACT_4" localSheetId="2">'Pt 3 Expense Allocation'!$A$101</definedName>
    <definedName name="WELLNESS_AND_HEALTH_PROM_ACT_5" localSheetId="2">'Pt 3 Expense Allocation'!$A$102</definedName>
    <definedName name="WELLNESS_AND_HEALTH_PROM_ACT_6" localSheetId="2">'Pt 3 Expense Allocation'!$A$103</definedName>
    <definedName name="WELLNESS_AND_HEALTH_PROM_ACT_7" localSheetId="2">'Pt 3 Expense Allocation'!$A$104</definedName>
    <definedName name="WELLNESS_AND_HEALTH_PROM_ACT_8" localSheetId="2">'Pt 3 Expense Allocation'!$A$105</definedName>
    <definedName name="WELLNESS_AND_HEALTH_PROM_ACT_9" localSheetId="2">'Pt 3 Expense Allocation'!$A$106</definedName>
    <definedName name="WELLNESS_AND_HEALTH_PROM_ACTS" localSheetId="0">'Pt 1 - Summary of Data'!$A$53</definedName>
    <definedName name="YEARS_LIST">Tables!$F$6:$F$54</definedName>
    <definedName name="YES_NO_LIST">Tables!$H$5:$H$6</definedName>
  </definedNames>
  <calcPr calcId="145621"/>
</workbook>
</file>

<file path=xl/calcChain.xml><?xml version="1.0" encoding="utf-8"?>
<calcChain xmlns="http://schemas.openxmlformats.org/spreadsheetml/2006/main">
  <c r="K5" i="24" l="1"/>
  <c r="K9" i="24"/>
  <c r="J8" i="22"/>
  <c r="K8" i="16"/>
  <c r="L8" i="10"/>
  <c r="K8" i="8"/>
  <c r="K7" i="24"/>
  <c r="J6" i="22"/>
  <c r="K6" i="16"/>
  <c r="L6" i="10"/>
  <c r="K6" i="8"/>
  <c r="J4" i="22"/>
  <c r="K4" i="16"/>
  <c r="L4" i="10"/>
  <c r="K4" i="8"/>
  <c r="H9" i="24"/>
  <c r="G8" i="22"/>
  <c r="H8" i="16"/>
  <c r="I8" i="10"/>
  <c r="H8" i="8"/>
  <c r="H7" i="24"/>
  <c r="G6" i="22"/>
  <c r="H6" i="16"/>
  <c r="I6" i="10"/>
  <c r="H6" i="8"/>
  <c r="H5" i="24"/>
  <c r="G4" i="22"/>
  <c r="H4" i="16"/>
  <c r="I4" i="10"/>
  <c r="H4" i="8"/>
  <c r="E11" i="24"/>
  <c r="D8" i="22"/>
  <c r="E8" i="16"/>
  <c r="F8" i="10"/>
  <c r="E8" i="8"/>
  <c r="E9" i="24"/>
  <c r="D6" i="22"/>
  <c r="E6" i="16"/>
  <c r="F6" i="10"/>
  <c r="E6" i="8"/>
  <c r="E7" i="24"/>
  <c r="D4" i="22"/>
  <c r="E4" i="16"/>
  <c r="F4" i="10"/>
  <c r="E4" i="8"/>
  <c r="E5" i="24"/>
  <c r="D2" i="22"/>
  <c r="E2" i="16"/>
  <c r="F2" i="10"/>
  <c r="E2" i="8"/>
  <c r="F10" i="18"/>
  <c r="F8" i="18"/>
  <c r="B11" i="24"/>
  <c r="B9" i="24"/>
  <c r="G2" i="22"/>
  <c r="H2" i="16"/>
  <c r="I2" i="10"/>
  <c r="H2" i="8"/>
  <c r="B5" i="24" l="1"/>
  <c r="B7" i="24"/>
  <c r="B8" i="22"/>
  <c r="B8" i="16"/>
  <c r="B8" i="10"/>
  <c r="B8" i="8"/>
  <c r="B6" i="22"/>
  <c r="B6" i="16"/>
  <c r="B6" i="10"/>
  <c r="L12" i="18" l="1"/>
  <c r="L10" i="18"/>
  <c r="L8" i="18"/>
  <c r="I12" i="18"/>
  <c r="I10" i="18"/>
  <c r="I8" i="18"/>
  <c r="F12" i="18"/>
  <c r="F6" i="18"/>
  <c r="D12" i="18"/>
  <c r="D10" i="18"/>
  <c r="D8" i="18"/>
  <c r="D6" i="18"/>
  <c r="B6" i="8" l="1"/>
</calcChain>
</file>

<file path=xl/sharedStrings.xml><?xml version="1.0" encoding="utf-8"?>
<sst xmlns="http://schemas.openxmlformats.org/spreadsheetml/2006/main" count="684" uniqueCount="409">
  <si>
    <t>Department of Health and Human Services</t>
  </si>
  <si>
    <t>1.</t>
  </si>
  <si>
    <t>2.</t>
  </si>
  <si>
    <t>3.</t>
  </si>
  <si>
    <t>4.</t>
  </si>
  <si>
    <t>5.</t>
  </si>
  <si>
    <t>Income from fees of uninsured plans</t>
  </si>
  <si>
    <t>Number of covered lives</t>
  </si>
  <si>
    <t>Number of groups</t>
  </si>
  <si>
    <t>Claims</t>
  </si>
  <si>
    <t>Pt 2, Ln 2.2</t>
  </si>
  <si>
    <t>Pt 2, Ln 2.4</t>
  </si>
  <si>
    <t>Pt 2, Ln 2.6</t>
  </si>
  <si>
    <t>Pt 2, Ln 2.7</t>
  </si>
  <si>
    <t>Pt 2, Ln 2.13</t>
  </si>
  <si>
    <t>Pt 2, Ln 2.14</t>
  </si>
  <si>
    <t>Pt 1, Ln 2.3</t>
  </si>
  <si>
    <t>Pt 1, Ln 2.4</t>
  </si>
  <si>
    <t>Pt 2, Ln 1.1</t>
  </si>
  <si>
    <t>Pt 2, Ln 1.2</t>
  </si>
  <si>
    <t>Pt 2, Ln 1.3</t>
  </si>
  <si>
    <t>Pt 2, Ln 1.9</t>
  </si>
  <si>
    <t>Pt 2, Ln 1.10</t>
  </si>
  <si>
    <t>Pt 1, Ln 1.2</t>
  </si>
  <si>
    <t>Pt 1, Ln 1.3</t>
  </si>
  <si>
    <t>Pt 1, Ln 1.7</t>
  </si>
  <si>
    <t>Pt 1, Ln 6.1</t>
  </si>
  <si>
    <t>Pt 1, Ln 6.2</t>
  </si>
  <si>
    <t>Pt 1, Ln 6.3</t>
  </si>
  <si>
    <t>Pt 1, Ln 8.1</t>
  </si>
  <si>
    <t>Pt 1, Ln 8.2</t>
  </si>
  <si>
    <t>Pt 1, Ln 10.1</t>
  </si>
  <si>
    <t>Pt 1, Ln 10.2</t>
  </si>
  <si>
    <t>Pt 1, Ln 12</t>
  </si>
  <si>
    <t>Pt 1, Ln 13</t>
  </si>
  <si>
    <t>Pt 1 Other, Ln 1</t>
  </si>
  <si>
    <t>Pt 1 Other, Ln 2</t>
  </si>
  <si>
    <t>Pt 1 Other, Ln 3</t>
  </si>
  <si>
    <t>Pt 1 Other, Ln 4</t>
  </si>
  <si>
    <t>Pt 1, Ln 4</t>
  </si>
  <si>
    <t>Pt 2, Ln 3</t>
  </si>
  <si>
    <t>CY</t>
  </si>
  <si>
    <t>Credibility Adjustment</t>
  </si>
  <si>
    <t>Medical Loss Ratio Reporting Form</t>
  </si>
  <si>
    <t>Individual</t>
  </si>
  <si>
    <t>Small Group</t>
  </si>
  <si>
    <t>Large Group</t>
  </si>
  <si>
    <t>Pt 2, Ln 2.11a</t>
  </si>
  <si>
    <t>Pt 2, Ln 2.11b</t>
  </si>
  <si>
    <t>Pt 2, Ln 2.11c</t>
  </si>
  <si>
    <t>Pt 2, Ln 2.12a</t>
  </si>
  <si>
    <t>Pt 2, Ln 2.12b</t>
  </si>
  <si>
    <t>Business in the State of:</t>
  </si>
  <si>
    <t>NAIC Group Code:</t>
  </si>
  <si>
    <t>Expatriate</t>
  </si>
  <si>
    <t>PY2</t>
  </si>
  <si>
    <t>PY1</t>
  </si>
  <si>
    <t>Detailed Description of Expense Allocation Methods</t>
  </si>
  <si>
    <t>Deferred CY (Subtract)</t>
  </si>
  <si>
    <t>Pt 1, Ln 2.2</t>
  </si>
  <si>
    <t>Uninsured Plans</t>
  </si>
  <si>
    <t xml:space="preserve">  </t>
  </si>
  <si>
    <t>Improve patient safety and reduce medical errors</t>
  </si>
  <si>
    <t>Wellness and health promotion activities</t>
  </si>
  <si>
    <t>Pt 1, Ln 6.4</t>
  </si>
  <si>
    <t>Pt 1, Ln 14</t>
  </si>
  <si>
    <t>Pt 2, Ln 2.8</t>
  </si>
  <si>
    <t>NAIC Company Code:</t>
  </si>
  <si>
    <t>Pt 2, Ln 2.9</t>
  </si>
  <si>
    <t>2.10</t>
  </si>
  <si>
    <t>"Mini-Med"</t>
  </si>
  <si>
    <t>Aggregate 2% Rule</t>
  </si>
  <si>
    <t>Direct premium written</t>
  </si>
  <si>
    <t>Unearned premium prior year</t>
  </si>
  <si>
    <t>Premium balances written off</t>
  </si>
  <si>
    <t>Group conversion charges</t>
  </si>
  <si>
    <t>Direct contract reserves prior year</t>
  </si>
  <si>
    <t>All other claims adjustment expenses</t>
  </si>
  <si>
    <t>Direct sales salaries and benefits</t>
  </si>
  <si>
    <t>Agents and brokers fees and commissions</t>
  </si>
  <si>
    <t>Other general and administrative expenses</t>
  </si>
  <si>
    <t>Regulatory authority licenses and fees</t>
  </si>
  <si>
    <t>NAIC Supp. Health Care Exhibit Line</t>
  </si>
  <si>
    <t>Other taxes</t>
  </si>
  <si>
    <t>Description of Expense Element (by Type)</t>
  </si>
  <si>
    <t>Number of life-years</t>
  </si>
  <si>
    <t>Medical Loss Ratio Numerator</t>
  </si>
  <si>
    <t>Medical Loss Ratio Denominator</t>
  </si>
  <si>
    <t>Other Health Business</t>
  </si>
  <si>
    <t>Contingent benefit and lawsuit reserves</t>
  </si>
  <si>
    <t>Pt 2, Ln 1.5</t>
  </si>
  <si>
    <t>Pt 2, Ln 1.7</t>
  </si>
  <si>
    <t>Pt 3, Col 7, Ln 1.11/ 2.11/3.11/5.11/6.11</t>
  </si>
  <si>
    <t>Member months</t>
  </si>
  <si>
    <t>Preliminary MLR</t>
  </si>
  <si>
    <t>MLR standard</t>
  </si>
  <si>
    <t>Company Name:</t>
  </si>
  <si>
    <t>Direct claim liability prior year</t>
  </si>
  <si>
    <t>Direct claim reserves prior year</t>
  </si>
  <si>
    <t>Pt 2, Ln 2.10</t>
  </si>
  <si>
    <t>Pt 2, Ln 2.3</t>
  </si>
  <si>
    <t>Pt 2, Ln 2.5</t>
  </si>
  <si>
    <t>Pt 2, Ln 2.1</t>
  </si>
  <si>
    <t>Pt 1, Ln 1.1</t>
  </si>
  <si>
    <t>Pt 2, Ln 1.6</t>
  </si>
  <si>
    <t>Reserve for experience rating refunds (rate credits) prior year</t>
  </si>
  <si>
    <t>Experience rating refunds (rate credits) paid</t>
  </si>
  <si>
    <t>Government Program Plans</t>
  </si>
  <si>
    <t xml:space="preserve">  3.2 b   State premium taxes </t>
  </si>
  <si>
    <t>NEW</t>
  </si>
  <si>
    <t>Premium</t>
  </si>
  <si>
    <t>Domiciliary State:</t>
  </si>
  <si>
    <t>Federal EIN :</t>
  </si>
  <si>
    <t>Address:</t>
  </si>
  <si>
    <t>Pt 1, Ln 1.11</t>
  </si>
  <si>
    <t>Not-For-Profit</t>
  </si>
  <si>
    <t>MLR Reporting Year:</t>
  </si>
  <si>
    <t>1.  Incurred Claims</t>
  </si>
  <si>
    <t>2.  Federal and State Taxes and Licensing or Regulatory Fees</t>
  </si>
  <si>
    <t>3.  Quality Improvement Expenses</t>
  </si>
  <si>
    <t>4.  Non-Claims costs</t>
  </si>
  <si>
    <t>Incurred medical incentive pool and bonuses</t>
  </si>
  <si>
    <t>DBA / Marketing Name:</t>
  </si>
  <si>
    <t>Pt 1, Ln 1.9</t>
  </si>
  <si>
    <t>Pt 1, Ln 1.10</t>
  </si>
  <si>
    <t>Risk revenue</t>
  </si>
  <si>
    <t>Rebates paid</t>
  </si>
  <si>
    <t>Estimated rebates unpaid at the end of the prior MLR reporting year</t>
  </si>
  <si>
    <t>Fee-for-service and co-pay revenue (net of expenses)</t>
  </si>
  <si>
    <t>Pt 1, Ln 5.1</t>
  </si>
  <si>
    <t>Pt 1, Ln 5.2</t>
  </si>
  <si>
    <t>Pt 1, Ln 5.3</t>
  </si>
  <si>
    <t>Pt 1, Ln 5.4</t>
  </si>
  <si>
    <t>Pt 1, Ln 5.5</t>
  </si>
  <si>
    <t>Pt 1, Ln 5.6</t>
  </si>
  <si>
    <t>Improve health outcomes</t>
  </si>
  <si>
    <t>Estimated rebates unpaid at the end of the current MLR reporting year</t>
  </si>
  <si>
    <t>Number of policies/certificates</t>
  </si>
  <si>
    <t>Number of policyholders/subscribers owed rebates</t>
  </si>
  <si>
    <t>Issuer ID:</t>
  </si>
  <si>
    <t xml:space="preserve">Group Affiliation:  </t>
  </si>
  <si>
    <t>Merge Markets - Ind/SmGrp (MA Only)</t>
  </si>
  <si>
    <t>Health Insurance Coverage</t>
  </si>
  <si>
    <t>Unearned premium MLR Reporting year</t>
  </si>
  <si>
    <t>Deferred PY1 (Add)</t>
  </si>
  <si>
    <t>Direct claim liability</t>
  </si>
  <si>
    <t>Direct claim reserves</t>
  </si>
  <si>
    <t>Direct contract reserves</t>
  </si>
  <si>
    <t>Reserve for experience rating refunds (rate credits)</t>
  </si>
  <si>
    <t>Blended rate adjustment</t>
  </si>
  <si>
    <t>Reserve for experience rating refunds (rate credits) MLR Reporting year</t>
  </si>
  <si>
    <t>Part 4 - MLR and Rebate Calculation</t>
  </si>
  <si>
    <t>Total direct premium earned</t>
  </si>
  <si>
    <t>2.a Federal taxes and assessments</t>
  </si>
  <si>
    <t>2.b State insurance, premium and other taxes</t>
  </si>
  <si>
    <t>2.d Regulatory authority licenses and fees</t>
  </si>
  <si>
    <t>3.c Improve patient safety and reduce medical errors</t>
  </si>
  <si>
    <t>3.d Wellness and health promotion activities</t>
  </si>
  <si>
    <t>4.a Cost containment expenses not included in quality improvement expenses</t>
  </si>
  <si>
    <t>4.b All other claims adjustment expenses</t>
  </si>
  <si>
    <t>4.c Direct sales salaries and benefits</t>
  </si>
  <si>
    <t>4.d Agents and brokers fees and commissions</t>
  </si>
  <si>
    <t>4.e Other taxes</t>
  </si>
  <si>
    <t>Federal taxes and assessments incurred by the reporting issuer during the MLR reporting year</t>
  </si>
  <si>
    <t>Number of policies / certificates  (from Part 1 Line 7.1)</t>
  </si>
  <si>
    <t>Pt 2, Ln 2.15</t>
  </si>
  <si>
    <t>Pt 1, Ln 5.0</t>
  </si>
  <si>
    <t>4.f Other general and administrative expenses</t>
  </si>
  <si>
    <t>4.g Community benefit expenditures</t>
  </si>
  <si>
    <t>Name of Affiliate</t>
  </si>
  <si>
    <t>4.h ICD-10 implementation expenses</t>
  </si>
  <si>
    <t>Claims Paid</t>
  </si>
  <si>
    <t xml:space="preserve">Total </t>
  </si>
  <si>
    <t>Total</t>
  </si>
  <si>
    <t>Pt 1, Ln 1.6a</t>
  </si>
  <si>
    <t>Other adjustments due to MLR calculations – claims incurred</t>
  </si>
  <si>
    <t xml:space="preserve">  3.2 a   State income, excise, business, and other taxes</t>
  </si>
  <si>
    <t>1.4b Experience rating refunds associated with premium earned only in the reporting year and paid through 3/31 of the following year</t>
  </si>
  <si>
    <t>2.4b Reserves for claims incurred only during the MLR reporting year, calculated as of 3/31 of the following year</t>
  </si>
  <si>
    <t>2.2b Liability for claims incurred only during the MLR reporting year, calculated as of 3/31 of the following year</t>
  </si>
  <si>
    <t>2.8b Experience rating refunds associated with premium earned only in the reporting year and paid through 3/31 of the following year</t>
  </si>
  <si>
    <t>ICD-10 implementation expenses (informational only; include amounts reported in Sections 4 &amp; 5)</t>
  </si>
  <si>
    <t>Community benefit expenditures (informational only; include amounts reported in Sections 3 &amp; 5)</t>
  </si>
  <si>
    <t>5.5a   Taxes and assessments not excluded from premium (not reported in Section 3 or Line 9)</t>
  </si>
  <si>
    <t>5.5b   Fines and penalties of regulatory authorities (not reported in Line 3.3)</t>
  </si>
  <si>
    <t>Adjusted incurred claims as reported on MLR Form for prior year(s)</t>
  </si>
  <si>
    <t>Pt 1, Ln 16a</t>
  </si>
  <si>
    <t>Pt 1, Ln 16</t>
  </si>
  <si>
    <t>Pt 1, Ln 10.4a</t>
  </si>
  <si>
    <t>Total incurred claims</t>
  </si>
  <si>
    <t>Federal and State Taxes and Licensing or Regulatory Fees</t>
  </si>
  <si>
    <t xml:space="preserve">Non-Claims Costs </t>
  </si>
  <si>
    <t xml:space="preserve">Other Indicators or information </t>
  </si>
  <si>
    <r>
      <t>Premium</t>
    </r>
    <r>
      <rPr>
        <sz val="10"/>
        <rFont val="Arial"/>
        <family val="2"/>
      </rPr>
      <t>:</t>
    </r>
  </si>
  <si>
    <r>
      <t>Claims</t>
    </r>
    <r>
      <rPr>
        <sz val="10"/>
        <rFont val="Arial"/>
        <family val="2"/>
      </rPr>
      <t>:</t>
    </r>
  </si>
  <si>
    <t>2.6a Direct contract reserves 12/31 column</t>
  </si>
  <si>
    <t>2.6b Direct contract reserves 3/31, dual contract, deferred columns</t>
  </si>
  <si>
    <t xml:space="preserve">Total incurred claims </t>
  </si>
  <si>
    <t>State insurance, premium and other taxes incurred by the reporting issuer during the MLR reporting year (deductible from premium in MLR calculation)</t>
  </si>
  <si>
    <t>2.9b Reserves specific to the MLR reporting year through 3/31 of the following year</t>
  </si>
  <si>
    <t xml:space="preserve">Quality improvement expenses </t>
  </si>
  <si>
    <t xml:space="preserve">MLR rebates paid based on 2011 or 2012 experience </t>
  </si>
  <si>
    <r>
      <t>MLR numerator</t>
    </r>
    <r>
      <rPr>
        <sz val="10"/>
        <color rgb="FFFF0000"/>
        <rFont val="Arial"/>
        <family val="2"/>
      </rPr>
      <t xml:space="preserve"> </t>
    </r>
  </si>
  <si>
    <t xml:space="preserve">Premium earned including Federal and State high risk programs </t>
  </si>
  <si>
    <t>Federal and State taxes and licensing or regulatory fees</t>
  </si>
  <si>
    <t xml:space="preserve">MLR Denominator (Line 2.1 - Line 2.2) </t>
  </si>
  <si>
    <t xml:space="preserve">Base credibility factor </t>
  </si>
  <si>
    <r>
      <t>Average deductible</t>
    </r>
    <r>
      <rPr>
        <sz val="10"/>
        <color rgb="FFFF0000"/>
        <rFont val="Arial"/>
        <family val="2"/>
      </rPr>
      <t xml:space="preserve"> </t>
    </r>
  </si>
  <si>
    <t xml:space="preserve">Deductible factor </t>
  </si>
  <si>
    <r>
      <t>Credibility adjustment (Lines 3.2 x 3.4 (do not round))</t>
    </r>
    <r>
      <rPr>
        <sz val="10"/>
        <color rgb="FFFF0000"/>
        <rFont val="Arial"/>
        <family val="2"/>
      </rPr>
      <t xml:space="preserve"> </t>
    </r>
  </si>
  <si>
    <t>Rebate Calculation</t>
  </si>
  <si>
    <t>Rebate amount if credibility-adjusted MLR is less than MLR standard (Lines (5.1 - 5.2) X 5.3)</t>
  </si>
  <si>
    <t>MLR Calculation (for issuers with at least 1,000 life years in the Total column of Line 3.1)</t>
  </si>
  <si>
    <t>Federal high risk pools</t>
  </si>
  <si>
    <t>State high risk pools</t>
  </si>
  <si>
    <t>3.b Amount of de minimis rebates</t>
  </si>
  <si>
    <t>3.c Amount of rebates being paid by premium credit</t>
  </si>
  <si>
    <t>3.d Amount of rebates being paid by lump-sum reimbursement</t>
  </si>
  <si>
    <t>4.a Amount of rebates paid in prior MLR year</t>
  </si>
  <si>
    <t>Prior MLR  year rebates</t>
  </si>
  <si>
    <t>Tax Rate</t>
  </si>
  <si>
    <t>Name of Entity with whom Agreement was made</t>
  </si>
  <si>
    <t>Effective Date of Novation</t>
  </si>
  <si>
    <t>Effective Date of sale or transfer</t>
  </si>
  <si>
    <t>4.c Percentage of notices sent timely to subscribers of group policies owed a rebate</t>
  </si>
  <si>
    <t>4.e Percentage of rebates paid timely to subscribers of group policies owed a rebate</t>
  </si>
  <si>
    <t xml:space="preserve">  3.2 c   Community benefit expenditures deductible from premium in MLR calculations</t>
  </si>
  <si>
    <t>1. If amount reported in Part 1 Line 3.2c, Community benefit expenditures, provide the state premium tax rate used to determine the reported amount:</t>
  </si>
  <si>
    <t>4.b Percentage of notices sent timely to individual policy subscribers or group policyholders owed a rebate</t>
  </si>
  <si>
    <t>4.d Percentage of rebates paid timely to individual policy subscribers or group policyholders owed a rebate</t>
  </si>
  <si>
    <t>4.f Amount of unclaimed rebates from prior MLR reporting year</t>
  </si>
  <si>
    <t>3.f Allowable ICD-10 Expenses</t>
  </si>
  <si>
    <t>2.a Number of group policyholders being paid a rebate</t>
  </si>
  <si>
    <t>2.b Number of subscribers being paid a rebate</t>
  </si>
  <si>
    <t>2.c Number of group policyholders whose rebate is de minimis</t>
  </si>
  <si>
    <t>2.d Number of subscribers whose rebate is de minimis</t>
  </si>
  <si>
    <t>Medical Loss Ratio Attestation</t>
  </si>
  <si>
    <t>DBA/Marketing Name:</t>
  </si>
  <si>
    <t>Not-for-Profit</t>
  </si>
  <si>
    <t>Attestation Statement</t>
  </si>
  <si>
    <t>____________________________ </t>
  </si>
  <si>
    <t>Chief Executive Officer/President</t>
  </si>
  <si>
    <t>____________________________  </t>
  </si>
  <si>
    <t>Chief Financial Officer</t>
  </si>
  <si>
    <t xml:space="preserve">Adjusted incurred claims as of 3/31 of the year following the MLR reporting year </t>
  </si>
  <si>
    <t>Activities to prevent hospital readmission</t>
  </si>
  <si>
    <t xml:space="preserve">Other Federal income taxes (excluding taxes on line 3.1 above) </t>
  </si>
  <si>
    <t>2.2a Liability as of 12/31 of MLR reporting year for all claims regardless of incurred date</t>
  </si>
  <si>
    <t>2.4a Reserves as of 12/31 of MLR reporting year for all claims regardless of incurred date</t>
  </si>
  <si>
    <t>2.9a Reserved in MLR reporting year regardless of incurred date</t>
  </si>
  <si>
    <t>3.b Activities to prevent hospital readmission</t>
  </si>
  <si>
    <t xml:space="preserve">  3.1 b  Other Federal Taxes (other than income tax) and assessments deductible from premium </t>
  </si>
  <si>
    <t xml:space="preserve">Health Care Quality Improvement Expenses Incurred </t>
  </si>
  <si>
    <t>Health information technology expenses related to healthcare quality</t>
  </si>
  <si>
    <t xml:space="preserve">Net investment income and other gain / (loss) </t>
  </si>
  <si>
    <t>Premium assumed under 100% reinsurance (informational only; already included in Line 1.1)</t>
  </si>
  <si>
    <t>2.1b  Claims incurred only during the MLR reporting year, paid through 3/31 of the following year</t>
  </si>
  <si>
    <t>2.11a  Paid medical incentive pools and bonuses MLR Reporting year</t>
  </si>
  <si>
    <t>2.11b  Accrued medical incentive pools and bonuses MLR Reporting year</t>
  </si>
  <si>
    <t>2.11c  Accrued medical incentive pools and bonuses prior year</t>
  </si>
  <si>
    <t xml:space="preserve">Net healthcare receivables </t>
  </si>
  <si>
    <t>2.12a  Healthcare receivables MLR Reporting year</t>
  </si>
  <si>
    <t>2.12b  Healthcare receivables prior year</t>
  </si>
  <si>
    <t>2.17a  Total fraud reduction expense</t>
  </si>
  <si>
    <t>2.17b  Total fraud recoveries that reduced paid claims in Line 2.1</t>
  </si>
  <si>
    <t>Cost containment expenses not included in quality improvement expenses in Section 4</t>
  </si>
  <si>
    <t>1.4a Experience rating refunds, with all incurred dates, paid in the MLR reporting year</t>
  </si>
  <si>
    <t>Allowable fraud reduction expense (the smaller of Lines 2.17a or 2.17b)</t>
  </si>
  <si>
    <t>Name of Entity to whom business was sold or transferred</t>
  </si>
  <si>
    <t>2.8a Experience rating refunds, with all incurred dates, paid in the MLR reporting year</t>
  </si>
  <si>
    <t>2.1a  Claims paid during the MLR reporting year regardless of incurred date</t>
  </si>
  <si>
    <t>6.</t>
  </si>
  <si>
    <t>7.</t>
  </si>
  <si>
    <t>8.</t>
  </si>
  <si>
    <t>9.</t>
  </si>
  <si>
    <t>Premium ceded under 100% reinsurance (informational only; excluded from Line 1.1)</t>
  </si>
  <si>
    <t xml:space="preserve">2.c Community benefit expenditures </t>
  </si>
  <si>
    <t>3.a Improve health outcomes</t>
  </si>
  <si>
    <t>4.1a  Preliminary MLR (Lines 1.5 / 2.3)</t>
  </si>
  <si>
    <t>Credibility-adjusted MLR (Lines 4.1a or 4.1b + 4.2)</t>
  </si>
  <si>
    <t>Credibility-adjusted MLR (Line 4.3)</t>
  </si>
  <si>
    <t>Credibility adjustment (Line 3.5, if applicable)</t>
  </si>
  <si>
    <t>Total amount of rebates</t>
  </si>
  <si>
    <t>A.M. Best Number:</t>
  </si>
  <si>
    <t>Net assumed less ceded reinsurance premium earned (exclude amounts already reported in Line 1.1)</t>
  </si>
  <si>
    <t>Other adjustments due to MLR calculations - premium</t>
  </si>
  <si>
    <t>Net assumed less ceded claims incurred (exclude amounts already reported in Line 2.1)</t>
  </si>
  <si>
    <t xml:space="preserve">  3.1 a  Federal income taxes deductible from premium in MLR calculations </t>
  </si>
  <si>
    <t>Pt 1, Ln 6.5</t>
  </si>
  <si>
    <t xml:space="preserve">Life Years to determine credibility </t>
  </si>
  <si>
    <t>4.1b  Preliminary MLR: "Mini-Med" and Expatriate (Lines 1.6 / 2.3)</t>
  </si>
  <si>
    <t>Part 1 - Summary of Data</t>
  </si>
  <si>
    <t>Part 2 - Premium and Claims</t>
  </si>
  <si>
    <t xml:space="preserve">Part 3 - Expense Allocation </t>
  </si>
  <si>
    <t xml:space="preserve">Part 5 - Rebate Disbursement </t>
  </si>
  <si>
    <t>Part 6 -  Additional Responses</t>
  </si>
  <si>
    <t>Cell Keys:</t>
  </si>
  <si>
    <t>Blank cells require input from issuer</t>
  </si>
  <si>
    <t>Pink cells require no data input - locked down</t>
  </si>
  <si>
    <t>Table 1</t>
  </si>
  <si>
    <t>Table 3</t>
  </si>
  <si>
    <t>Table 4</t>
  </si>
  <si>
    <t>Table 5</t>
  </si>
  <si>
    <t>Base Credibility Adjustment Factors</t>
  </si>
  <si>
    <t>State and Territory Names</t>
  </si>
  <si>
    <t>Reporting Years</t>
  </si>
  <si>
    <t>Yes/No</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</si>
  <si>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</si>
  <si>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</si>
  <si>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</si>
  <si>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</si>
  <si>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</si>
  <si>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</si>
  <si>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</si>
  <si>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</si>
  <si>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</si>
  <si>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</si>
  <si>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</si>
  <si>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</si>
  <si>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</si>
  <si>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</si>
  <si>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</si>
  <si>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Table 2</t>
  </si>
  <si>
    <t>Florida</t>
  </si>
  <si>
    <t>Deductible Factors</t>
  </si>
  <si>
    <t>Georgia</t>
  </si>
  <si>
    <t>Average Health Plan Deductible</t>
  </si>
  <si>
    <t>Deductible factor</t>
  </si>
  <si>
    <t>Grand Total</t>
  </si>
  <si>
    <t>Guam</t>
  </si>
  <si>
    <t>Hawaii</t>
  </si>
  <si>
    <t>Iowa</t>
  </si>
  <si>
    <t>Idaho</t>
  </si>
  <si>
    <t>Illinois</t>
  </si>
  <si>
    <t>Indiana</t>
  </si>
  <si>
    <t>Kansas</t>
  </si>
  <si>
    <t>Kentucky</t>
  </si>
  <si>
    <t>Louisiana</t>
  </si>
  <si>
    <t>Massachusetts</t>
  </si>
  <si>
    <t>Maryland</t>
  </si>
  <si>
    <t>Maine</t>
  </si>
  <si>
    <t>Michigan</t>
  </si>
  <si>
    <t>Minnesota</t>
  </si>
  <si>
    <t>Missouri</t>
  </si>
  <si>
    <t>MP</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</si>
  <si>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</si>
  <si>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</si>
  <si>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</si>
  <si>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</si>
  <si>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</si>
  <si>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</si>
  <si>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</si>
  <si>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</si>
  <si>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</si>
  <si>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</si>
  <si>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</si>
  <si>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</si>
  <si>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</si>
  <si>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</si>
  <si>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</si>
  <si>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</si>
  <si>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</si>
  <si>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</si>
  <si>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</si>
  <si>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</si>
  <si>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</si>
  <si>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</si>
  <si>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</si>
  <si>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</si>
  <si>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</si>
  <si>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</si>
  <si>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</si>
  <si>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</si>
  <si>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</si>
  <si>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r>
      <rPr>
        <b/>
        <sz val="11"/>
        <rFont val="Arial"/>
        <family val="2"/>
      </rPr>
      <t>Part 1</t>
    </r>
    <r>
      <rPr>
        <b/>
        <sz val="10"/>
        <rFont val="Arial"/>
        <family val="2"/>
      </rPr>
      <t xml:space="preserve">                                                                                                                                                                </t>
    </r>
    <r>
      <rPr>
        <b/>
        <sz val="10"/>
        <color rgb="FFFF0000"/>
        <rFont val="Arial"/>
        <family val="2"/>
      </rPr>
      <t xml:space="preserve"> NOTE: REFER TO MLR INSTRUCTIONS, FORMULAS RESOURCE AND TABLES RESOURCE FOR IMPORTANT INFORMATION ABOUT COMPLETING EACH COLUMN AND ROW.</t>
    </r>
  </si>
  <si>
    <r>
      <rPr>
        <b/>
        <sz val="11"/>
        <rFont val="Arial"/>
        <family val="2"/>
      </rPr>
      <t>Part 2</t>
    </r>
    <r>
      <rPr>
        <b/>
        <sz val="10"/>
        <rFont val="Arial"/>
        <family val="2"/>
      </rPr>
      <t xml:space="preserve">                                                                                                                                                                </t>
    </r>
    <r>
      <rPr>
        <b/>
        <sz val="10"/>
        <color rgb="FFFF0000"/>
        <rFont val="Arial"/>
        <family val="2"/>
      </rPr>
      <t xml:space="preserve"> NOTE: REFER TO MLR INSTRUCTIONS, FORMULAS RESOURCE AND TABLES RESOURCE FOR IMPORTANT INFORMATION ABOUT COMPLETING EACH COLUMN AND ROW.</t>
    </r>
  </si>
  <si>
    <r>
      <rPr>
        <b/>
        <sz val="11"/>
        <rFont val="Arial"/>
        <family val="2"/>
      </rPr>
      <t>Part 4</t>
    </r>
    <r>
      <rPr>
        <b/>
        <sz val="10"/>
        <rFont val="Arial"/>
        <family val="2"/>
      </rPr>
      <t xml:space="preserve">                                                                                                                                                                </t>
    </r>
    <r>
      <rPr>
        <b/>
        <sz val="10"/>
        <color rgb="FFFF0000"/>
        <rFont val="Arial"/>
        <family val="2"/>
      </rPr>
      <t xml:space="preserve"> NOTE: REFER TO MLR INSTRUCTIONS, FORMULAS RESOURCE AND TABLES RESOURCE FOR IMPORTANT INFORMATION ABOUT COMPLETING EACH COLUMN AND ROW.</t>
    </r>
  </si>
  <si>
    <t>3.a Total amount of rebates (from Part 4, Line 5.4)</t>
  </si>
  <si>
    <t xml:space="preserve">2. If the issuer reported amounts in Part 2 Line 2.15 Blended rate adjustment provide the affiliate(s) name(s) with whom blended rate adjustments were made. </t>
  </si>
  <si>
    <t xml:space="preserve">3. If the issuer reported amounts in the Dual Contract 3/31 Columns provide the affiliate(s) name(s) with whom experience is being reported. </t>
  </si>
  <si>
    <t>5. If the Issuer novated any business in the MLR reporting year effective during the reporting year provide the name of the entity to whom the business was sold or transferred and the date of the sale or transfer.</t>
  </si>
  <si>
    <t>MLR numerator "Mini-Med" and Expatriate
(MLR numerator x adjustment factor)</t>
  </si>
  <si>
    <t>Blue cells require a calculation by the issuer</t>
  </si>
  <si>
    <t>Yellow cells require a calculation by the issuer that is dependent on issuer size</t>
  </si>
  <si>
    <t>CGI_MLR_V5</t>
  </si>
  <si>
    <t>Total as of 12/31/12</t>
  </si>
  <si>
    <t>Total as of 3/31/13</t>
  </si>
  <si>
    <t>Dual Contract (Included in 3/31/13)</t>
  </si>
  <si>
    <t>Grand Total as of 12/31/12 for ALL markets in col. 1-35</t>
  </si>
  <si>
    <t>Prescription drugs
(informational only; already included in total incurred claims above)</t>
  </si>
  <si>
    <t>Pharmaceutical rebates
(informational only; already excluded from total incurred claims above)</t>
  </si>
  <si>
    <t>State stop loss, market stabilization and claim/census based assessments
(informational only; already excluded from total incurred claims above)</t>
  </si>
  <si>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stated above,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Health and Human Services under section 2718 of the Public Health Service Act and implementing regulation.</t>
  </si>
  <si>
    <t>4.g Describe methods used to locate policyholders/subscribers for prior MLR reporting year's unclaimed rebates:</t>
  </si>
  <si>
    <t>4.h Describe disbursement of prior MLR reporting year's unclaimed rebates:</t>
  </si>
  <si>
    <t>Adjusted earned premium less Federal and State taxes and licensing or regulatory fees ((Line 2.3, column CY only)</t>
  </si>
  <si>
    <t>3.e Health Information Technology expenses related to healthcare quality</t>
  </si>
  <si>
    <t>Allowable Implementation ICD-10 expenses (not to exceed 0.3% of premium)</t>
  </si>
  <si>
    <t xml:space="preserve">4. If the issuer entered into any 100% assumptive reinsurance agreements with a novation during the MLR reporting year, provide the name(s) of the entity(ies) with whom the agreement was (were) made and the effective date of the novation. </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</si>
  <si>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</si>
  <si>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Grey cells require no data input – input will result in an upload failure</t>
  </si>
  <si>
    <t xml:space="preserve">Yellow cells require a calculation by the issuer that is dependent on issuer size </t>
  </si>
  <si>
    <t>PRA Disclosure Statement</t>
  </si>
  <si>
    <t>According to the Paperwork Reduction Act of 1995, no persons are required to respond to a collection of information</t>
  </si>
  <si>
    <t>unless it displays a valid OMB control number.  The valid OMB control number for this information collection is 0938-1164.</t>
  </si>
  <si>
    <t xml:space="preserve">The time required to complete this information collection is estimated to average 64 hours or 3,840 minutes per response, including the time </t>
  </si>
  <si>
    <t xml:space="preserve">to review instructions, search existing data resources, gather the data needed and complete and review the information collection.  </t>
  </si>
  <si>
    <t xml:space="preserve">If you have comments concerning the accuracy of the time estimate(s) or suggestions for improving this form, </t>
  </si>
  <si>
    <t>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</si>
</sst>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_(* #,##0.000_);_(* \(#,##0.000\);_(* &quot;-&quot;??_);_(@_)"/>
  </numFmts>
  <fonts count="36" x14ac:knownFonts="1">
    <font>
      <sz val="10"/>
      <name val="Arial"/>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10"/>
      <color theme="1"/>
      <name val="Arial"/>
      <family val="2"/>
    </font>
    <font>
      <sz val="11"/>
      <name val="Calibri"/>
      <family val="2"/>
    </font>
    <font>
      <i/>
      <sz val="10"/>
      <name val="Arial"/>
      <family val="2"/>
    </font>
    <font>
      <sz val="10"/>
      <color rgb="FFFF0000"/>
      <name val="Arial"/>
      <family val="2"/>
    </font>
    <font>
      <b/>
      <sz val="10"/>
      <color rgb="FFFF0000"/>
      <name val="Arial"/>
      <family val="2"/>
    </font>
    <font>
      <b/>
      <sz val="11"/>
      <name val="Arial"/>
      <family val="2"/>
    </font>
    <font>
      <sz val="10"/>
      <color rgb="FFFFFF00"/>
      <name val="Arial"/>
      <family val="2"/>
    </font>
    <font>
      <sz val="10"/>
      <color theme="0"/>
      <name val="Arial"/>
      <family val="2"/>
    </font>
    <font>
      <sz val="10"/>
      <name val="Times New Roman"/>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66"/>
        <bgColor indexed="64"/>
      </patternFill>
    </fill>
  </fills>
  <borders count="1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hair">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style="hair">
        <color indexed="64"/>
      </left>
      <right/>
      <top/>
      <bottom/>
      <diagonal/>
    </border>
    <border>
      <left/>
      <right/>
      <top/>
      <bottom style="hair">
        <color indexed="64"/>
      </bottom>
      <diagonal/>
    </border>
    <border>
      <left/>
      <right/>
      <top style="hair">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hair">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hair">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top/>
      <bottom style="thin">
        <color indexed="64"/>
      </bottom>
      <diagonal/>
    </border>
    <border>
      <left style="hair">
        <color indexed="64"/>
      </left>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hair">
        <color indexed="64"/>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hair">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bottom style="hair">
        <color indexed="64"/>
      </bottom>
      <diagonal/>
    </border>
    <border>
      <left style="medium">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55">
    <xf numFmtId="0" fontId="0" fillId="0" borderId="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8" fillId="21" borderId="2" applyNumberFormat="0" applyAlignment="0" applyProtection="0"/>
    <xf numFmtId="0" fontId="8" fillId="21"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0" borderId="3"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6" fillId="0" borderId="6" applyNumberFormat="0" applyFill="0" applyAlignment="0" applyProtection="0"/>
    <xf numFmtId="0" fontId="16" fillId="0" borderId="6" applyNumberFormat="0" applyFill="0" applyAlignment="0" applyProtection="0"/>
    <xf numFmtId="0" fontId="17" fillId="22" borderId="0" applyNumberFormat="0" applyBorder="0" applyAlignment="0" applyProtection="0"/>
    <xf numFmtId="0" fontId="17" fillId="22" borderId="0" applyNumberFormat="0" applyBorder="0" applyAlignment="0" applyProtection="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cellStyleXfs>
  <cellXfs count="792">
    <xf numFmtId="0" fontId="0" fillId="0" borderId="0" xfId="0"/>
    <xf numFmtId="0" fontId="23" fillId="0" borderId="0" xfId="0" applyFont="1"/>
    <xf numFmtId="0" fontId="3" fillId="0" borderId="0" xfId="0" applyFont="1" applyBorder="1"/>
    <xf numFmtId="0" fontId="23" fillId="0" borderId="0" xfId="125" applyFont="1" applyAlignment="1"/>
    <xf numFmtId="0" fontId="3" fillId="0" borderId="0" xfId="0" applyFont="1" applyFill="1" applyBorder="1"/>
    <xf numFmtId="0" fontId="3" fillId="0" borderId="0" xfId="0" applyFont="1"/>
    <xf numFmtId="0" fontId="3" fillId="0" borderId="0" xfId="125" applyFont="1" applyAlignment="1"/>
    <xf numFmtId="164" fontId="3" fillId="0" borderId="0" xfId="91" applyNumberFormat="1" applyFont="1" applyBorder="1" applyAlignment="1"/>
    <xf numFmtId="0" fontId="3" fillId="0" borderId="0" xfId="0" applyFont="1" applyFill="1"/>
    <xf numFmtId="0" fontId="3" fillId="0" borderId="0" xfId="125" applyFont="1" applyBorder="1" applyAlignment="1"/>
    <xf numFmtId="164" fontId="3" fillId="0" borderId="0" xfId="81" applyNumberFormat="1" applyFont="1" applyBorder="1"/>
    <xf numFmtId="0" fontId="3" fillId="0" borderId="0" xfId="0" applyFont="1" applyAlignment="1">
      <alignment horizontal="right"/>
    </xf>
    <xf numFmtId="0" fontId="3" fillId="0" borderId="0" xfId="125" applyFont="1" applyBorder="1" applyAlignment="1">
      <alignment horizontal="left"/>
    </xf>
    <xf numFmtId="0" fontId="3" fillId="0" borderId="0" xfId="125" applyFont="1" applyAlignment="1">
      <alignment horizontal="right"/>
    </xf>
    <xf numFmtId="0" fontId="3" fillId="0" borderId="0" xfId="0" applyFont="1" applyBorder="1" applyAlignment="1"/>
    <xf numFmtId="0" fontId="3" fillId="0" borderId="0" xfId="0" applyFont="1" applyAlignment="1">
      <alignment horizontal="center"/>
    </xf>
    <xf numFmtId="0" fontId="3" fillId="0" borderId="10" xfId="0" applyFont="1" applyBorder="1" applyAlignment="1">
      <alignment horizontal="center"/>
    </xf>
    <xf numFmtId="49" fontId="3" fillId="0" borderId="12" xfId="0" applyNumberFormat="1" applyFont="1" applyBorder="1" applyAlignment="1">
      <alignment horizontal="right" vertical="top"/>
    </xf>
    <xf numFmtId="49" fontId="3" fillId="0" borderId="13" xfId="0" applyNumberFormat="1" applyFont="1" applyBorder="1" applyAlignment="1">
      <alignment horizontal="right" vertical="top"/>
    </xf>
    <xf numFmtId="0" fontId="3" fillId="0" borderId="11" xfId="0" applyFont="1" applyFill="1" applyBorder="1" applyAlignment="1">
      <alignment vertical="top"/>
    </xf>
    <xf numFmtId="0" fontId="3" fillId="0" borderId="14" xfId="0" applyFont="1" applyFill="1" applyBorder="1" applyAlignment="1">
      <alignment horizontal="left" vertical="top" wrapText="1" indent="1"/>
    </xf>
    <xf numFmtId="0" fontId="3" fillId="0" borderId="14" xfId="0" applyFont="1" applyFill="1" applyBorder="1" applyAlignment="1">
      <alignment horizontal="left" vertical="top" indent="1"/>
    </xf>
    <xf numFmtId="0" fontId="3" fillId="0" borderId="11" xfId="0" applyFont="1" applyBorder="1" applyAlignment="1">
      <alignment horizontal="left" vertical="top" indent="1"/>
    </xf>
    <xf numFmtId="0" fontId="3" fillId="0" borderId="14" xfId="0" applyFont="1" applyBorder="1" applyAlignment="1">
      <alignment horizontal="left" vertical="top" indent="1"/>
    </xf>
    <xf numFmtId="0" fontId="3" fillId="0" borderId="16" xfId="0" applyFont="1" applyBorder="1" applyAlignment="1">
      <alignment horizontal="left" vertical="top" indent="1"/>
    </xf>
    <xf numFmtId="0" fontId="3" fillId="0" borderId="17" xfId="0" applyFont="1" applyBorder="1" applyAlignment="1">
      <alignment horizontal="left" vertical="top" indent="1"/>
    </xf>
    <xf numFmtId="0" fontId="3" fillId="0" borderId="11" xfId="0" applyFont="1" applyBorder="1" applyAlignment="1">
      <alignment vertical="top"/>
    </xf>
    <xf numFmtId="0" fontId="3" fillId="0" borderId="11" xfId="0" applyNumberFormat="1" applyFont="1" applyFill="1" applyBorder="1" applyAlignment="1">
      <alignment vertical="top"/>
    </xf>
    <xf numFmtId="0" fontId="3" fillId="0" borderId="16" xfId="0" applyFont="1" applyFill="1" applyBorder="1" applyAlignment="1">
      <alignment horizontal="left" vertical="top" indent="1"/>
    </xf>
    <xf numFmtId="0" fontId="3" fillId="0" borderId="11" xfId="0" applyFont="1" applyFill="1" applyBorder="1" applyAlignment="1">
      <alignment horizontal="left" vertical="top" indent="1"/>
    </xf>
    <xf numFmtId="0" fontId="3" fillId="0" borderId="11" xfId="0" applyFont="1" applyFill="1" applyBorder="1" applyAlignment="1">
      <alignment vertical="top" wrapText="1"/>
    </xf>
    <xf numFmtId="0" fontId="23" fillId="24" borderId="10" xfId="0" applyFont="1" applyFill="1" applyBorder="1" applyAlignment="1">
      <alignment horizontal="center"/>
    </xf>
    <xf numFmtId="0" fontId="23" fillId="24" borderId="37" xfId="0" applyFont="1" applyFill="1" applyBorder="1" applyAlignment="1">
      <alignment horizontal="left" indent="1"/>
    </xf>
    <xf numFmtId="0" fontId="3" fillId="0" borderId="0" xfId="125" applyFont="1" applyFill="1" applyAlignment="1"/>
    <xf numFmtId="167" fontId="3" fillId="0" borderId="0" xfId="125" applyNumberFormat="1" applyFont="1" applyAlignment="1"/>
    <xf numFmtId="0" fontId="3" fillId="0" borderId="38" xfId="125" applyFont="1" applyBorder="1" applyAlignment="1"/>
    <xf numFmtId="49" fontId="3" fillId="0" borderId="12" xfId="125" applyNumberFormat="1" applyFont="1" applyBorder="1" applyAlignment="1">
      <alignment horizontal="right"/>
    </xf>
    <xf numFmtId="49" fontId="3" fillId="0" borderId="13" xfId="125" applyNumberFormat="1" applyFont="1" applyBorder="1" applyAlignment="1">
      <alignment horizontal="right"/>
    </xf>
    <xf numFmtId="49" fontId="3" fillId="0" borderId="16" xfId="125" applyNumberFormat="1" applyFont="1" applyBorder="1" applyAlignment="1">
      <alignment horizontal="left" vertical="top" indent="1"/>
    </xf>
    <xf numFmtId="0" fontId="3" fillId="0" borderId="0" xfId="125" applyFont="1" applyFill="1" applyBorder="1" applyAlignment="1">
      <alignment horizontal="left" vertical="top" indent="1"/>
    </xf>
    <xf numFmtId="0" fontId="3" fillId="0" borderId="0" xfId="125" applyFont="1" applyFill="1" applyBorder="1" applyAlignment="1">
      <alignment horizontal="left" vertical="top" wrapText="1" indent="1"/>
    </xf>
    <xf numFmtId="0" fontId="3" fillId="0" borderId="0" xfId="125" applyFont="1" applyBorder="1" applyAlignment="1">
      <alignment horizontal="left" vertical="top" wrapText="1" indent="1"/>
    </xf>
    <xf numFmtId="0" fontId="23" fillId="0" borderId="0" xfId="0" applyFont="1" applyAlignment="1"/>
    <xf numFmtId="0" fontId="3" fillId="0" borderId="0" xfId="125" applyFont="1" applyFill="1" applyBorder="1" applyAlignment="1">
      <alignment horizontal="right"/>
    </xf>
    <xf numFmtId="49" fontId="3" fillId="0" borderId="13" xfId="125" applyNumberFormat="1" applyFont="1" applyFill="1" applyBorder="1" applyAlignment="1">
      <alignment horizontal="right"/>
    </xf>
    <xf numFmtId="0" fontId="23" fillId="0" borderId="0" xfId="125" applyFont="1" applyFill="1" applyBorder="1" applyAlignment="1">
      <alignment horizontal="left" vertical="top" indent="1"/>
    </xf>
    <xf numFmtId="0" fontId="3" fillId="0" borderId="11" xfId="0" applyNumberFormat="1" applyFont="1" applyFill="1" applyBorder="1" applyAlignment="1">
      <alignment horizontal="left" vertical="top" indent="1"/>
    </xf>
    <xf numFmtId="49" fontId="3" fillId="0" borderId="13" xfId="0" applyNumberFormat="1" applyFont="1" applyFill="1" applyBorder="1" applyAlignment="1">
      <alignment horizontal="right" vertical="top"/>
    </xf>
    <xf numFmtId="0" fontId="3" fillId="0" borderId="11" xfId="0" quotePrefix="1" applyFont="1" applyFill="1" applyBorder="1" applyAlignment="1">
      <alignment horizontal="right" vertical="top"/>
    </xf>
    <xf numFmtId="0" fontId="3" fillId="0" borderId="11" xfId="0" quotePrefix="1" applyNumberFormat="1" applyFont="1" applyFill="1" applyBorder="1" applyAlignment="1">
      <alignment vertical="top"/>
    </xf>
    <xf numFmtId="0" fontId="3" fillId="0" borderId="11" xfId="0" applyFont="1" applyFill="1" applyBorder="1" applyAlignment="1">
      <alignment horizontal="left" vertical="top" indent="2"/>
    </xf>
    <xf numFmtId="0" fontId="3" fillId="0" borderId="45" xfId="0" applyFont="1" applyBorder="1" applyAlignment="1">
      <alignment horizontal="center"/>
    </xf>
    <xf numFmtId="0" fontId="23" fillId="0" borderId="0" xfId="0" applyFont="1" applyFill="1"/>
    <xf numFmtId="0" fontId="3" fillId="0" borderId="0" xfId="125" applyFont="1" applyFill="1" applyBorder="1" applyAlignment="1"/>
    <xf numFmtId="0" fontId="23" fillId="0" borderId="0" xfId="125" applyFont="1" applyFill="1" applyBorder="1" applyAlignment="1">
      <alignment horizontal="center" vertical="center"/>
    </xf>
    <xf numFmtId="0" fontId="3" fillId="0" borderId="0" xfId="0" applyFont="1" applyFill="1" applyAlignment="1">
      <alignment horizontal="center"/>
    </xf>
    <xf numFmtId="0" fontId="3" fillId="0" borderId="16" xfId="125" applyFont="1" applyFill="1" applyBorder="1" applyAlignment="1">
      <alignment horizontal="left" vertical="top" indent="1"/>
    </xf>
    <xf numFmtId="0" fontId="3" fillId="0" borderId="11" xfId="0" applyFont="1" applyFill="1" applyBorder="1" applyAlignment="1">
      <alignment horizontal="left" vertical="top" wrapText="1" indent="2"/>
    </xf>
    <xf numFmtId="0" fontId="23" fillId="0" borderId="0" xfId="0" applyFont="1" applyProtection="1"/>
    <xf numFmtId="0" fontId="23" fillId="0" borderId="0" xfId="0" applyFont="1" applyAlignment="1" applyProtection="1"/>
    <xf numFmtId="0" fontId="3" fillId="0" borderId="0" xfId="0" applyFont="1" applyProtection="1"/>
    <xf numFmtId="0" fontId="3" fillId="0" borderId="0" xfId="125" applyFont="1" applyAlignment="1" applyProtection="1"/>
    <xf numFmtId="0" fontId="23" fillId="0" borderId="0" xfId="125" applyFont="1" applyAlignment="1" applyProtection="1"/>
    <xf numFmtId="0" fontId="3" fillId="0" borderId="0" xfId="0" applyFont="1" applyBorder="1" applyProtection="1"/>
    <xf numFmtId="0" fontId="3" fillId="0" borderId="0" xfId="125" applyFont="1" applyBorder="1" applyAlignment="1" applyProtection="1">
      <alignment horizontal="left"/>
    </xf>
    <xf numFmtId="0" fontId="3" fillId="0" borderId="0" xfId="125" applyFont="1" applyBorder="1" applyAlignment="1" applyProtection="1"/>
    <xf numFmtId="0" fontId="3" fillId="0" borderId="0" xfId="0" applyFont="1" applyAlignment="1" applyProtection="1"/>
    <xf numFmtId="0" fontId="3" fillId="0" borderId="0" xfId="125" applyFont="1" applyFill="1" applyAlignment="1" applyProtection="1"/>
    <xf numFmtId="164" fontId="3" fillId="0" borderId="27" xfId="81" applyNumberFormat="1" applyFont="1" applyFill="1" applyBorder="1" applyAlignment="1" applyProtection="1">
      <alignment vertical="top"/>
      <protection locked="0"/>
    </xf>
    <xf numFmtId="164" fontId="3" fillId="0" borderId="23" xfId="81" applyNumberFormat="1" applyFont="1" applyFill="1" applyBorder="1" applyAlignment="1" applyProtection="1">
      <alignment vertical="top"/>
      <protection locked="0"/>
    </xf>
    <xf numFmtId="164" fontId="3" fillId="0" borderId="14" xfId="81" applyNumberFormat="1" applyFont="1" applyBorder="1" applyAlignment="1" applyProtection="1">
      <alignment vertical="top"/>
      <protection locked="0"/>
    </xf>
    <xf numFmtId="164" fontId="3" fillId="0" borderId="13" xfId="81" applyNumberFormat="1" applyFont="1" applyBorder="1" applyAlignment="1" applyProtection="1">
      <alignment vertical="top"/>
      <protection locked="0"/>
    </xf>
    <xf numFmtId="164" fontId="3" fillId="0" borderId="14" xfId="81" applyNumberFormat="1" applyFont="1" applyFill="1" applyBorder="1" applyAlignment="1" applyProtection="1">
      <alignment vertical="top"/>
      <protection locked="0"/>
    </xf>
    <xf numFmtId="164" fontId="3" fillId="0" borderId="13" xfId="81" applyNumberFormat="1" applyFont="1" applyFill="1" applyBorder="1" applyAlignment="1" applyProtection="1">
      <alignment vertical="top"/>
      <protection locked="0"/>
    </xf>
    <xf numFmtId="164" fontId="3" fillId="0" borderId="0" xfId="81" applyNumberFormat="1" applyFont="1" applyFill="1" applyBorder="1" applyAlignment="1" applyProtection="1">
      <alignment vertical="top"/>
      <protection locked="0"/>
    </xf>
    <xf numFmtId="166" fontId="3" fillId="0" borderId="27" xfId="62" applyNumberFormat="1" applyFont="1" applyFill="1" applyBorder="1" applyAlignment="1" applyProtection="1">
      <alignment vertical="top"/>
      <protection locked="0"/>
    </xf>
    <xf numFmtId="166" fontId="3" fillId="0" borderId="13" xfId="62" applyNumberFormat="1" applyFont="1" applyBorder="1" applyAlignment="1" applyProtection="1">
      <alignment vertical="top"/>
      <protection locked="0"/>
    </xf>
    <xf numFmtId="164" fontId="3" fillId="0" borderId="29" xfId="81" applyNumberFormat="1" applyFont="1" applyBorder="1" applyAlignment="1" applyProtection="1">
      <alignment vertical="top"/>
      <protection locked="0"/>
    </xf>
    <xf numFmtId="166" fontId="3" fillId="0" borderId="13" xfId="62" applyNumberFormat="1" applyFont="1" applyBorder="1" applyProtection="1">
      <protection locked="0"/>
    </xf>
    <xf numFmtId="164" fontId="3" fillId="0" borderId="13" xfId="81" applyNumberFormat="1" applyFont="1" applyBorder="1" applyProtection="1">
      <protection locked="0"/>
    </xf>
    <xf numFmtId="0" fontId="3" fillId="0" borderId="0" xfId="125" applyFont="1" applyAlignment="1" applyProtection="1">
      <alignment horizontal="right"/>
    </xf>
    <xf numFmtId="0" fontId="3" fillId="0" borderId="0" xfId="0" applyFont="1" applyAlignment="1" applyProtection="1">
      <alignment horizontal="right"/>
    </xf>
    <xf numFmtId="0" fontId="3" fillId="0" borderId="0" xfId="125" applyFont="1" applyAlignment="1" applyProtection="1">
      <alignment horizontal="left"/>
    </xf>
    <xf numFmtId="0" fontId="3" fillId="0" borderId="0" xfId="125" applyFont="1" applyFill="1" applyBorder="1" applyAlignment="1" applyProtection="1">
      <alignment horizontal="right"/>
    </xf>
    <xf numFmtId="0" fontId="3" fillId="0" borderId="0" xfId="0" applyFont="1" applyFill="1" applyAlignment="1" applyProtection="1">
      <alignment horizontal="right"/>
    </xf>
    <xf numFmtId="0" fontId="3" fillId="0" borderId="0" xfId="0" applyFont="1" applyFill="1" applyAlignment="1" applyProtection="1"/>
    <xf numFmtId="164" fontId="3" fillId="0" borderId="27" xfId="81" applyNumberFormat="1" applyFont="1" applyFill="1" applyBorder="1" applyAlignment="1" applyProtection="1">
      <alignment horizontal="center" vertical="top"/>
      <protection locked="0"/>
    </xf>
    <xf numFmtId="164" fontId="3" fillId="0" borderId="41" xfId="81" applyNumberFormat="1" applyFont="1" applyFill="1" applyBorder="1" applyAlignment="1" applyProtection="1">
      <alignment horizontal="center" vertical="top"/>
      <protection locked="0"/>
    </xf>
    <xf numFmtId="164" fontId="3" fillId="0" borderId="23" xfId="81" applyNumberFormat="1" applyFont="1" applyFill="1" applyBorder="1" applyAlignment="1" applyProtection="1">
      <alignment horizontal="center" vertical="top"/>
      <protection locked="0"/>
    </xf>
    <xf numFmtId="164" fontId="3" fillId="0" borderId="0" xfId="81" applyNumberFormat="1" applyFont="1" applyFill="1" applyBorder="1" applyAlignment="1" applyProtection="1">
      <alignment horizontal="center" vertical="top"/>
      <protection locked="0"/>
    </xf>
    <xf numFmtId="164" fontId="3" fillId="0" borderId="13" xfId="81" applyNumberFormat="1" applyFont="1" applyFill="1" applyBorder="1" applyAlignment="1" applyProtection="1">
      <alignment horizontal="center" vertical="top"/>
      <protection locked="0"/>
    </xf>
    <xf numFmtId="164" fontId="3" fillId="0" borderId="26" xfId="81" applyNumberFormat="1" applyFont="1" applyFill="1" applyBorder="1" applyAlignment="1" applyProtection="1">
      <alignment horizontal="center" vertical="top"/>
      <protection locked="0"/>
    </xf>
    <xf numFmtId="166" fontId="3" fillId="0" borderId="13" xfId="0" applyNumberFormat="1" applyFont="1" applyBorder="1" applyProtection="1">
      <protection locked="0"/>
    </xf>
    <xf numFmtId="0" fontId="3" fillId="28" borderId="0" xfId="125" applyNumberFormat="1" applyFont="1" applyFill="1" applyBorder="1" applyAlignment="1" applyProtection="1">
      <alignment horizontal="left"/>
    </xf>
    <xf numFmtId="0" fontId="23" fillId="0" borderId="0" xfId="130" applyFont="1" applyAlignment="1"/>
    <xf numFmtId="0" fontId="23" fillId="0" borderId="0" xfId="130" applyFont="1" applyFill="1" applyBorder="1" applyAlignment="1">
      <alignment horizontal="left" vertical="top" wrapText="1"/>
    </xf>
    <xf numFmtId="0" fontId="23" fillId="0" borderId="0" xfId="131" applyFont="1" applyAlignment="1"/>
    <xf numFmtId="0" fontId="3" fillId="0" borderId="0" xfId="125" applyFont="1" applyAlignment="1" applyProtection="1">
      <protection hidden="1"/>
    </xf>
    <xf numFmtId="0" fontId="3" fillId="0" borderId="0" xfId="0" applyFont="1" applyFill="1" applyAlignment="1"/>
    <xf numFmtId="0" fontId="3" fillId="0" borderId="32" xfId="0" applyFont="1" applyBorder="1" applyAlignment="1" applyProtection="1">
      <alignment horizontal="left" wrapText="1" indent="3"/>
      <protection locked="0"/>
    </xf>
    <xf numFmtId="0" fontId="3" fillId="0" borderId="31" xfId="0" applyFont="1" applyBorder="1" applyAlignment="1" applyProtection="1">
      <alignment horizontal="left" wrapText="1" indent="3"/>
      <protection locked="0"/>
    </xf>
    <xf numFmtId="0" fontId="3" fillId="0" borderId="32" xfId="0" applyNumberFormat="1" applyFont="1" applyBorder="1" applyAlignment="1" applyProtection="1">
      <alignment horizontal="left" wrapText="1" indent="3"/>
      <protection locked="0"/>
    </xf>
    <xf numFmtId="166" fontId="3" fillId="0" borderId="13" xfId="0" applyNumberFormat="1" applyFont="1" applyFill="1" applyBorder="1" applyAlignment="1" applyProtection="1">
      <alignment horizontal="right" vertical="top"/>
      <protection locked="0"/>
    </xf>
    <xf numFmtId="166" fontId="3" fillId="0" borderId="13" xfId="0" applyNumberFormat="1" applyFont="1" applyFill="1" applyBorder="1" applyAlignment="1" applyProtection="1">
      <alignment vertical="top"/>
      <protection locked="0"/>
    </xf>
    <xf numFmtId="166" fontId="3" fillId="0" borderId="0" xfId="62" applyNumberFormat="1" applyFont="1" applyFill="1" applyBorder="1" applyAlignment="1">
      <alignment vertical="top"/>
    </xf>
    <xf numFmtId="2" fontId="3" fillId="0" borderId="11" xfId="0" applyNumberFormat="1" applyFont="1" applyFill="1" applyBorder="1" applyAlignment="1">
      <alignment vertical="top"/>
    </xf>
    <xf numFmtId="0" fontId="3" fillId="28" borderId="0" xfId="125" applyNumberFormat="1" applyFont="1" applyFill="1" applyBorder="1" applyAlignment="1" applyProtection="1">
      <alignment horizontal="left"/>
    </xf>
    <xf numFmtId="0" fontId="3" fillId="0" borderId="38" xfId="125" applyFont="1" applyFill="1" applyBorder="1" applyAlignment="1"/>
    <xf numFmtId="0" fontId="26" fillId="0" borderId="11" xfId="0" applyNumberFormat="1" applyFont="1" applyFill="1" applyBorder="1" applyAlignment="1">
      <alignment vertical="top"/>
    </xf>
    <xf numFmtId="0" fontId="27" fillId="0" borderId="11" xfId="0" applyNumberFormat="1" applyFont="1" applyFill="1" applyBorder="1" applyAlignment="1">
      <alignment vertical="top"/>
    </xf>
    <xf numFmtId="0" fontId="26" fillId="0" borderId="32" xfId="0" applyFont="1" applyBorder="1" applyAlignment="1">
      <alignment horizontal="left" indent="2"/>
    </xf>
    <xf numFmtId="0" fontId="26" fillId="0" borderId="31" xfId="0" applyFont="1" applyBorder="1" applyAlignment="1">
      <alignment horizontal="left" indent="2"/>
    </xf>
    <xf numFmtId="0" fontId="26" fillId="0" borderId="31" xfId="0" applyFont="1" applyFill="1" applyBorder="1" applyAlignment="1">
      <alignment horizontal="left" indent="2"/>
    </xf>
    <xf numFmtId="49" fontId="3" fillId="0" borderId="11" xfId="0" applyNumberFormat="1" applyFont="1" applyFill="1" applyBorder="1" applyAlignment="1">
      <alignment horizontal="right" vertical="top"/>
    </xf>
    <xf numFmtId="166" fontId="3" fillId="0" borderId="0" xfId="126" applyNumberFormat="1" applyFont="1" applyFill="1" applyBorder="1" applyAlignment="1">
      <alignment horizontal="center" vertical="top"/>
    </xf>
    <xf numFmtId="49" fontId="3" fillId="0" borderId="12" xfId="0" applyNumberFormat="1" applyFont="1" applyFill="1" applyBorder="1" applyAlignment="1">
      <alignment horizontal="right" vertical="top"/>
    </xf>
    <xf numFmtId="0" fontId="3" fillId="0" borderId="0" xfId="0" applyFont="1" applyAlignment="1"/>
    <xf numFmtId="164" fontId="3" fillId="0" borderId="54" xfId="81" applyNumberFormat="1" applyFont="1" applyFill="1" applyBorder="1" applyAlignment="1" applyProtection="1">
      <alignment vertical="top"/>
      <protection locked="0"/>
    </xf>
    <xf numFmtId="166" fontId="3" fillId="0" borderId="54" xfId="62" applyNumberFormat="1" applyFont="1" applyFill="1" applyBorder="1" applyAlignment="1" applyProtection="1">
      <alignment vertical="top"/>
      <protection locked="0"/>
    </xf>
    <xf numFmtId="164" fontId="3" fillId="0" borderId="0" xfId="81" applyNumberFormat="1" applyFont="1" applyBorder="1" applyAlignment="1" applyProtection="1">
      <alignment vertical="top"/>
      <protection locked="0"/>
    </xf>
    <xf numFmtId="166" fontId="3" fillId="0" borderId="0" xfId="62" applyNumberFormat="1" applyFont="1" applyBorder="1" applyAlignment="1" applyProtection="1">
      <alignment vertical="top"/>
      <protection locked="0"/>
    </xf>
    <xf numFmtId="0" fontId="28" fillId="0" borderId="0" xfId="0" applyFont="1"/>
    <xf numFmtId="164" fontId="3" fillId="0" borderId="105" xfId="81" applyNumberFormat="1" applyFont="1" applyFill="1" applyBorder="1" applyAlignment="1" applyProtection="1">
      <alignment vertical="top"/>
      <protection locked="0"/>
    </xf>
    <xf numFmtId="166" fontId="3" fillId="0" borderId="105" xfId="62" applyNumberFormat="1" applyFont="1" applyFill="1" applyBorder="1" applyAlignment="1" applyProtection="1">
      <alignment vertical="top"/>
      <protection locked="0"/>
    </xf>
    <xf numFmtId="164" fontId="3" fillId="0" borderId="29" xfId="81" applyNumberFormat="1" applyFont="1" applyFill="1" applyBorder="1" applyAlignment="1" applyProtection="1">
      <alignment vertical="top"/>
      <protection locked="0"/>
    </xf>
    <xf numFmtId="0" fontId="23" fillId="0" borderId="0" xfId="125" applyFont="1" applyFill="1" applyBorder="1" applyAlignment="1">
      <alignment horizontal="left" vertical="top" wrapText="1" indent="1"/>
    </xf>
    <xf numFmtId="0" fontId="23" fillId="0" borderId="11" xfId="0" applyNumberFormat="1" applyFont="1" applyFill="1" applyBorder="1" applyAlignment="1">
      <alignment vertical="top"/>
    </xf>
    <xf numFmtId="0" fontId="3" fillId="0" borderId="26" xfId="0" applyFont="1" applyFill="1" applyBorder="1" applyAlignment="1">
      <alignment vertical="top"/>
    </xf>
    <xf numFmtId="164" fontId="3" fillId="26" borderId="41" xfId="81" applyNumberFormat="1" applyFont="1" applyFill="1" applyBorder="1" applyAlignment="1" applyProtection="1">
      <alignment horizontal="center" vertical="top"/>
      <protection locked="0"/>
    </xf>
    <xf numFmtId="166" fontId="3" fillId="0" borderId="13" xfId="62" applyNumberFormat="1" applyFont="1" applyFill="1" applyBorder="1" applyAlignment="1" applyProtection="1">
      <alignment horizontal="right" vertical="top"/>
      <protection locked="0"/>
    </xf>
    <xf numFmtId="166" fontId="3" fillId="0" borderId="13" xfId="62" applyNumberFormat="1" applyFont="1" applyBorder="1" applyAlignment="1" applyProtection="1">
      <alignment horizontal="right" vertical="top"/>
      <protection locked="0"/>
    </xf>
    <xf numFmtId="166" fontId="3" fillId="0" borderId="13" xfId="62" applyNumberFormat="1" applyFont="1" applyFill="1" applyBorder="1" applyAlignment="1" applyProtection="1">
      <alignment vertical="top"/>
      <protection locked="0"/>
    </xf>
    <xf numFmtId="164" fontId="3" fillId="0" borderId="13" xfId="81" applyNumberFormat="1" applyFont="1" applyFill="1" applyBorder="1" applyAlignment="1" applyProtection="1">
      <protection locked="0"/>
    </xf>
    <xf numFmtId="166" fontId="3" fillId="0" borderId="13" xfId="0" applyNumberFormat="1" applyFont="1" applyFill="1" applyBorder="1" applyProtection="1">
      <protection locked="0"/>
    </xf>
    <xf numFmtId="166" fontId="3" fillId="0" borderId="13" xfId="62" applyNumberFormat="1" applyFont="1" applyFill="1" applyBorder="1" applyProtection="1">
      <protection locked="0"/>
    </xf>
    <xf numFmtId="164" fontId="3" fillId="0" borderId="13" xfId="81" applyNumberFormat="1" applyFont="1" applyFill="1" applyBorder="1" applyProtection="1">
      <protection locked="0"/>
    </xf>
    <xf numFmtId="0" fontId="3" fillId="0" borderId="12" xfId="0" applyFont="1" applyFill="1" applyBorder="1" applyAlignment="1">
      <alignment horizontal="left" vertical="top" indent="1"/>
    </xf>
    <xf numFmtId="0" fontId="3" fillId="0" borderId="0" xfId="0" applyFont="1" applyAlignment="1"/>
    <xf numFmtId="0" fontId="3" fillId="0" borderId="0" xfId="126" applyFont="1" applyAlignment="1"/>
    <xf numFmtId="0" fontId="23" fillId="0" borderId="0" xfId="126" applyFont="1" applyAlignment="1"/>
    <xf numFmtId="0" fontId="3" fillId="0" borderId="0" xfId="126" applyFont="1" applyFill="1" applyAlignment="1"/>
    <xf numFmtId="0" fontId="3" fillId="0" borderId="0" xfId="126" applyFont="1" applyBorder="1" applyAlignment="1">
      <alignment horizontal="left"/>
    </xf>
    <xf numFmtId="0" fontId="3" fillId="0" borderId="0" xfId="126" applyFont="1" applyBorder="1" applyAlignment="1"/>
    <xf numFmtId="0" fontId="3" fillId="0" borderId="0" xfId="126" applyFont="1" applyFill="1" applyBorder="1" applyAlignment="1">
      <alignment horizontal="center"/>
    </xf>
    <xf numFmtId="0" fontId="3" fillId="0" borderId="0" xfId="126" applyFont="1" applyFill="1" applyAlignment="1">
      <alignment horizontal="center"/>
    </xf>
    <xf numFmtId="0" fontId="23" fillId="0" borderId="0" xfId="126" applyFont="1" applyFill="1" applyBorder="1" applyAlignment="1">
      <alignment horizontal="center" vertical="center"/>
    </xf>
    <xf numFmtId="0" fontId="0" fillId="0" borderId="0" xfId="0" applyAlignment="1">
      <alignment horizontal="left" vertical="top"/>
    </xf>
    <xf numFmtId="0" fontId="28" fillId="0" borderId="0" xfId="0" applyFont="1" applyAlignment="1">
      <alignment horizontal="left" vertical="top" wrapText="1"/>
    </xf>
    <xf numFmtId="0" fontId="28" fillId="0" borderId="0" xfId="0" applyFont="1" applyAlignment="1">
      <alignment horizontal="left" vertical="top" wrapText="1"/>
    </xf>
    <xf numFmtId="0" fontId="3" fillId="0" borderId="0" xfId="125" applyNumberFormat="1" applyFont="1" applyFill="1" applyBorder="1" applyAlignment="1" applyProtection="1">
      <alignment horizontal="left"/>
    </xf>
    <xf numFmtId="0" fontId="3" fillId="0" borderId="0" xfId="125" applyFont="1" applyFill="1" applyBorder="1" applyAlignment="1" applyProtection="1"/>
    <xf numFmtId="0" fontId="3" fillId="0" borderId="0" xfId="125" applyNumberFormat="1" applyFont="1" applyFill="1" applyAlignment="1" applyProtection="1">
      <alignment horizontal="left"/>
    </xf>
    <xf numFmtId="0" fontId="23" fillId="0" borderId="0" xfId="0" applyNumberFormat="1" applyFont="1" applyFill="1" applyBorder="1" applyAlignment="1" applyProtection="1">
      <alignment horizontal="left"/>
    </xf>
    <xf numFmtId="0" fontId="23" fillId="0" borderId="0" xfId="125" applyNumberFormat="1" applyFont="1" applyFill="1" applyBorder="1" applyAlignment="1" applyProtection="1">
      <alignment horizontal="left" vertical="center"/>
    </xf>
    <xf numFmtId="49" fontId="3" fillId="0" borderId="45" xfId="0" applyNumberFormat="1" applyFont="1" applyBorder="1" applyAlignment="1">
      <alignment horizontal="center" vertical="top" wrapText="1"/>
    </xf>
    <xf numFmtId="49" fontId="3" fillId="0" borderId="111" xfId="0" applyNumberFormat="1" applyFont="1" applyBorder="1" applyAlignment="1">
      <alignment horizontal="center" vertical="top" wrapText="1"/>
    </xf>
    <xf numFmtId="49" fontId="3" fillId="0" borderId="112" xfId="0" applyNumberFormat="1" applyFont="1" applyBorder="1" applyAlignment="1">
      <alignment horizontal="center" vertical="top" wrapText="1"/>
    </xf>
    <xf numFmtId="49" fontId="3" fillId="0" borderId="113" xfId="0" applyNumberFormat="1" applyFont="1" applyBorder="1" applyAlignment="1">
      <alignment horizontal="center" vertical="top" wrapText="1"/>
    </xf>
    <xf numFmtId="49" fontId="3" fillId="0" borderId="10" xfId="0" applyNumberFormat="1" applyFont="1" applyBorder="1" applyAlignment="1">
      <alignment horizontal="center" vertical="top" wrapText="1"/>
    </xf>
    <xf numFmtId="164" fontId="3" fillId="0" borderId="105" xfId="125" applyNumberFormat="1" applyFont="1" applyFill="1" applyBorder="1" applyAlignment="1" applyProtection="1">
      <protection locked="0"/>
    </xf>
    <xf numFmtId="164" fontId="3" fillId="0" borderId="27" xfId="81" applyNumberFormat="1" applyFont="1" applyBorder="1" applyAlignment="1" applyProtection="1">
      <alignment vertical="top"/>
      <protection locked="0"/>
    </xf>
    <xf numFmtId="166" fontId="3" fillId="0" borderId="27" xfId="62" applyNumberFormat="1" applyFont="1" applyBorder="1" applyAlignment="1" applyProtection="1">
      <alignment vertical="top"/>
      <protection locked="0"/>
    </xf>
    <xf numFmtId="164" fontId="3" fillId="0" borderId="98" xfId="81" applyNumberFormat="1" applyFont="1" applyFill="1" applyBorder="1" applyAlignment="1" applyProtection="1">
      <alignment vertical="top"/>
      <protection locked="0"/>
    </xf>
    <xf numFmtId="164" fontId="3" fillId="0" borderId="98" xfId="81" applyNumberFormat="1" applyFont="1" applyBorder="1" applyAlignment="1" applyProtection="1">
      <alignment vertical="top"/>
      <protection locked="0"/>
    </xf>
    <xf numFmtId="166" fontId="3" fillId="0" borderId="29" xfId="62" applyNumberFormat="1" applyFont="1" applyBorder="1" applyAlignment="1" applyProtection="1">
      <alignment vertical="top"/>
      <protection locked="0"/>
    </xf>
    <xf numFmtId="166" fontId="3" fillId="0" borderId="98" xfId="62" applyNumberFormat="1" applyFont="1" applyBorder="1" applyAlignment="1" applyProtection="1">
      <alignment vertical="top"/>
      <protection locked="0"/>
    </xf>
    <xf numFmtId="164" fontId="3" fillId="0" borderId="54" xfId="81" applyNumberFormat="1" applyFont="1" applyFill="1" applyBorder="1" applyAlignment="1" applyProtection="1">
      <alignment horizontal="center" vertical="top"/>
      <protection locked="0"/>
    </xf>
    <xf numFmtId="164" fontId="3" fillId="26" borderId="0" xfId="81" applyNumberFormat="1" applyFont="1" applyFill="1" applyBorder="1" applyAlignment="1" applyProtection="1">
      <alignment horizontal="center" vertical="top"/>
      <protection locked="0"/>
    </xf>
    <xf numFmtId="164" fontId="3" fillId="0" borderId="14" xfId="81" applyNumberFormat="1" applyFont="1" applyFill="1" applyBorder="1" applyAlignment="1" applyProtection="1">
      <alignment horizontal="center" vertical="top"/>
      <protection locked="0"/>
    </xf>
    <xf numFmtId="0" fontId="3" fillId="0" borderId="115" xfId="125" applyFont="1" applyBorder="1" applyAlignment="1">
      <alignment horizontal="center"/>
    </xf>
    <xf numFmtId="0" fontId="3" fillId="0" borderId="112" xfId="125" applyFont="1" applyBorder="1" applyAlignment="1">
      <alignment horizontal="center"/>
    </xf>
    <xf numFmtId="0" fontId="3" fillId="0" borderId="72" xfId="125" applyFont="1" applyBorder="1" applyAlignment="1">
      <alignment horizontal="center"/>
    </xf>
    <xf numFmtId="0" fontId="3" fillId="0" borderId="20" xfId="125" applyFont="1" applyFill="1" applyBorder="1" applyAlignment="1">
      <alignment horizontal="center"/>
    </xf>
    <xf numFmtId="0" fontId="3" fillId="25" borderId="73" xfId="125" applyFont="1" applyFill="1" applyBorder="1" applyAlignment="1">
      <alignment horizontal="center"/>
    </xf>
    <xf numFmtId="0" fontId="3" fillId="25" borderId="76" xfId="125" applyFont="1" applyFill="1" applyBorder="1" applyAlignment="1">
      <alignment horizontal="center"/>
    </xf>
    <xf numFmtId="0" fontId="3" fillId="25" borderId="74" xfId="125" applyFont="1" applyFill="1" applyBorder="1" applyAlignment="1">
      <alignment horizontal="center"/>
    </xf>
    <xf numFmtId="164" fontId="3" fillId="0" borderId="0" xfId="81" applyNumberFormat="1" applyFont="1" applyFill="1" applyBorder="1"/>
    <xf numFmtId="0" fontId="23" fillId="24" borderId="45" xfId="0" applyFont="1" applyFill="1" applyBorder="1" applyAlignment="1">
      <alignment horizontal="center"/>
    </xf>
    <xf numFmtId="0" fontId="3" fillId="0" borderId="127" xfId="0" applyFont="1" applyBorder="1" applyAlignment="1" applyProtection="1">
      <alignment horizontal="left" wrapText="1" indent="3"/>
      <protection locked="0"/>
    </xf>
    <xf numFmtId="0" fontId="26" fillId="0" borderId="128" xfId="0" applyFont="1" applyBorder="1" applyAlignment="1">
      <alignment horizontal="left" indent="2"/>
    </xf>
    <xf numFmtId="0" fontId="26" fillId="0" borderId="129" xfId="0" applyFont="1" applyBorder="1" applyAlignment="1">
      <alignment horizontal="left" indent="2"/>
    </xf>
    <xf numFmtId="0" fontId="26" fillId="0" borderId="128" xfId="0" applyFont="1" applyFill="1" applyBorder="1" applyAlignment="1">
      <alignment horizontal="left" indent="2"/>
    </xf>
    <xf numFmtId="0" fontId="0" fillId="0" borderId="0" xfId="0" applyFill="1" applyBorder="1" applyAlignment="1">
      <alignment wrapText="1"/>
    </xf>
    <xf numFmtId="0" fontId="23" fillId="24" borderId="25" xfId="0" applyFont="1" applyFill="1" applyBorder="1" applyAlignment="1">
      <alignment horizontal="left" indent="1"/>
    </xf>
    <xf numFmtId="49" fontId="3" fillId="0" borderId="111" xfId="0" applyNumberFormat="1" applyFont="1" applyFill="1" applyBorder="1" applyAlignment="1">
      <alignment horizontal="center" vertical="top" wrapText="1"/>
    </xf>
    <xf numFmtId="0" fontId="3" fillId="0" borderId="0" xfId="0" applyFont="1" applyFill="1" applyAlignment="1">
      <alignment horizontal="right"/>
    </xf>
    <xf numFmtId="164" fontId="3" fillId="0" borderId="105" xfId="81" applyNumberFormat="1" applyFont="1" applyFill="1" applyBorder="1" applyAlignment="1" applyProtection="1">
      <alignment horizontal="center" vertical="top"/>
      <protection locked="0"/>
    </xf>
    <xf numFmtId="164" fontId="3" fillId="0" borderId="98" xfId="81" applyNumberFormat="1" applyFont="1" applyFill="1" applyBorder="1" applyAlignment="1" applyProtection="1">
      <alignment horizontal="center" vertical="top"/>
      <protection locked="0"/>
    </xf>
    <xf numFmtId="164" fontId="3" fillId="26" borderId="98" xfId="81" applyNumberFormat="1" applyFont="1" applyFill="1" applyBorder="1" applyAlignment="1" applyProtection="1">
      <alignment horizontal="center" vertical="top"/>
      <protection locked="0"/>
    </xf>
    <xf numFmtId="0" fontId="3" fillId="0" borderId="13" xfId="0" applyFont="1" applyFill="1" applyBorder="1" applyAlignment="1">
      <alignment horizontal="left" vertical="top" indent="2"/>
    </xf>
    <xf numFmtId="44" fontId="3" fillId="0" borderId="11" xfId="0" applyNumberFormat="1" applyFont="1" applyFill="1" applyBorder="1" applyAlignment="1" applyProtection="1"/>
    <xf numFmtId="0" fontId="0" fillId="0" borderId="11" xfId="0" applyFill="1" applyBorder="1" applyAlignment="1"/>
    <xf numFmtId="0" fontId="3" fillId="0" borderId="12" xfId="0" applyFont="1" applyFill="1" applyBorder="1" applyAlignment="1">
      <alignment horizontal="left" vertical="top" wrapText="1" indent="2"/>
    </xf>
    <xf numFmtId="0" fontId="23" fillId="0" borderId="0" xfId="0" applyFont="1" applyFill="1" applyProtection="1"/>
    <xf numFmtId="0" fontId="0" fillId="0" borderId="0" xfId="0" applyFill="1" applyBorder="1" applyAlignment="1"/>
    <xf numFmtId="0" fontId="3" fillId="0" borderId="0" xfId="0" applyFont="1" applyFill="1" applyBorder="1" applyAlignment="1"/>
    <xf numFmtId="0" fontId="0" fillId="0" borderId="11" xfId="0" applyFill="1" applyBorder="1" applyAlignment="1">
      <alignment wrapText="1"/>
    </xf>
    <xf numFmtId="0" fontId="3" fillId="0" borderId="11" xfId="0" applyFont="1" applyFill="1" applyBorder="1" applyAlignment="1">
      <alignment horizontal="center"/>
    </xf>
    <xf numFmtId="0" fontId="3" fillId="0" borderId="0" xfId="0" applyFont="1" applyFill="1" applyBorder="1" applyAlignment="1">
      <alignment horizontal="center"/>
    </xf>
    <xf numFmtId="0" fontId="0" fillId="0" borderId="0" xfId="0" applyFill="1" applyBorder="1" applyAlignment="1">
      <alignment horizontal="center"/>
    </xf>
    <xf numFmtId="0" fontId="21" fillId="0" borderId="0" xfId="200"/>
    <xf numFmtId="0" fontId="23" fillId="0" borderId="0" xfId="126" applyFont="1" applyFill="1" applyAlignment="1"/>
    <xf numFmtId="0" fontId="23" fillId="0" borderId="0" xfId="126" applyFont="1" applyFill="1" applyAlignment="1"/>
    <xf numFmtId="0" fontId="0" fillId="0" borderId="0" xfId="0"/>
    <xf numFmtId="0" fontId="23" fillId="0" borderId="0" xfId="126" applyFont="1" applyFill="1" applyAlignment="1"/>
    <xf numFmtId="0" fontId="0" fillId="0" borderId="0" xfId="0"/>
    <xf numFmtId="0" fontId="23" fillId="0" borderId="0" xfId="126" applyFont="1" applyFill="1" applyAlignment="1"/>
    <xf numFmtId="0" fontId="23" fillId="0" borderId="0" xfId="126" applyFont="1" applyFill="1" applyAlignment="1"/>
    <xf numFmtId="0" fontId="3" fillId="0" borderId="15" xfId="0" applyFont="1" applyFill="1" applyBorder="1" applyAlignment="1">
      <alignment horizontal="center" wrapText="1"/>
    </xf>
    <xf numFmtId="0" fontId="3" fillId="0" borderId="0" xfId="126" applyFill="1"/>
    <xf numFmtId="0" fontId="4" fillId="0" borderId="0" xfId="254" applyFont="1" applyFill="1" applyBorder="1" applyAlignment="1">
      <alignment horizontal="center"/>
    </xf>
    <xf numFmtId="0" fontId="3" fillId="0" borderId="0" xfId="126" applyFont="1" applyFill="1"/>
    <xf numFmtId="0" fontId="3" fillId="0" borderId="15" xfId="126" applyFill="1" applyBorder="1" applyAlignment="1">
      <alignment horizontal="center"/>
    </xf>
    <xf numFmtId="0" fontId="3" fillId="0" borderId="22" xfId="126" applyFill="1" applyBorder="1" applyAlignment="1">
      <alignment horizontal="center"/>
    </xf>
    <xf numFmtId="0" fontId="4" fillId="0" borderId="12" xfId="254" applyFont="1" applyFill="1" applyBorder="1" applyAlignment="1">
      <alignment wrapText="1"/>
    </xf>
    <xf numFmtId="0" fontId="3" fillId="0" borderId="12" xfId="126" applyNumberFormat="1" applyFill="1" applyBorder="1"/>
    <xf numFmtId="0" fontId="3" fillId="0" borderId="12" xfId="126" applyFont="1" applyFill="1" applyBorder="1"/>
    <xf numFmtId="166" fontId="3" fillId="0" borderId="13" xfId="65" applyNumberFormat="1" applyFill="1" applyBorder="1" applyAlignment="1"/>
    <xf numFmtId="165" fontId="3" fillId="0" borderId="14" xfId="172" applyNumberFormat="1" applyFont="1" applyFill="1" applyBorder="1" applyAlignment="1">
      <alignment horizontal="center"/>
    </xf>
    <xf numFmtId="0" fontId="4" fillId="0" borderId="13" xfId="254" applyFont="1" applyFill="1" applyBorder="1" applyAlignment="1">
      <alignment wrapText="1"/>
    </xf>
    <xf numFmtId="0" fontId="3" fillId="0" borderId="13" xfId="126" applyNumberFormat="1" applyFill="1" applyBorder="1"/>
    <xf numFmtId="0" fontId="3" fillId="0" borderId="20" xfId="126" applyFont="1" applyFill="1" applyBorder="1"/>
    <xf numFmtId="166" fontId="3" fillId="0" borderId="20" xfId="65" applyNumberFormat="1" applyFill="1" applyBorder="1" applyAlignment="1"/>
    <xf numFmtId="165" fontId="3" fillId="0" borderId="18" xfId="172" applyNumberFormat="1" applyFont="1" applyFill="1" applyBorder="1" applyAlignment="1">
      <alignment horizontal="center"/>
    </xf>
    <xf numFmtId="0" fontId="3" fillId="0" borderId="15" xfId="126" applyFont="1" applyFill="1" applyBorder="1" applyAlignment="1">
      <alignment horizontal="center"/>
    </xf>
    <xf numFmtId="6" fontId="3" fillId="0" borderId="12" xfId="126" applyNumberFormat="1" applyFill="1" applyBorder="1" applyAlignment="1">
      <alignment horizontal="right"/>
    </xf>
    <xf numFmtId="168" fontId="3" fillId="0" borderId="17" xfId="126" applyNumberFormat="1" applyFill="1" applyBorder="1" applyAlignment="1">
      <alignment horizontal="center"/>
    </xf>
    <xf numFmtId="6" fontId="3" fillId="0" borderId="13" xfId="126" applyNumberFormat="1" applyFill="1" applyBorder="1" applyAlignment="1">
      <alignment horizontal="right"/>
    </xf>
    <xf numFmtId="0" fontId="3" fillId="0" borderId="14" xfId="126" applyFill="1" applyBorder="1" applyAlignment="1">
      <alignment horizontal="center"/>
    </xf>
    <xf numFmtId="6" fontId="3" fillId="0" borderId="20" xfId="126" applyNumberFormat="1" applyFill="1" applyBorder="1" applyAlignment="1">
      <alignment horizontal="right"/>
    </xf>
    <xf numFmtId="0" fontId="3" fillId="0" borderId="18" xfId="126" applyFill="1" applyBorder="1" applyAlignment="1">
      <alignment horizontal="center"/>
    </xf>
    <xf numFmtId="0" fontId="3" fillId="0" borderId="20" xfId="126" applyNumberFormat="1" applyFill="1" applyBorder="1"/>
    <xf numFmtId="0" fontId="4" fillId="0" borderId="20" xfId="254" applyFont="1" applyFill="1" applyBorder="1" applyAlignment="1">
      <alignment wrapText="1"/>
    </xf>
    <xf numFmtId="0" fontId="3" fillId="0" borderId="0" xfId="126" applyFill="1" applyBorder="1"/>
    <xf numFmtId="164" fontId="3" fillId="0" borderId="143" xfId="81" applyNumberFormat="1" applyFont="1" applyFill="1" applyBorder="1" applyAlignment="1" applyProtection="1">
      <alignment vertical="top"/>
      <protection locked="0"/>
    </xf>
    <xf numFmtId="0" fontId="23" fillId="0" borderId="21" xfId="0" applyFont="1" applyFill="1" applyBorder="1" applyAlignment="1">
      <alignment horizontal="left" wrapText="1"/>
    </xf>
    <xf numFmtId="164" fontId="3" fillId="30" borderId="23" xfId="81" applyNumberFormat="1" applyFont="1" applyFill="1" applyBorder="1" applyAlignment="1" applyProtection="1">
      <alignment vertical="top"/>
      <protection locked="0"/>
    </xf>
    <xf numFmtId="164" fontId="3" fillId="30" borderId="105" xfId="81" applyNumberFormat="1" applyFont="1" applyFill="1" applyBorder="1" applyAlignment="1" applyProtection="1">
      <alignment vertical="top"/>
      <protection locked="0"/>
    </xf>
    <xf numFmtId="164" fontId="3" fillId="30" borderId="54" xfId="81" applyNumberFormat="1" applyFont="1" applyFill="1" applyBorder="1" applyAlignment="1" applyProtection="1">
      <alignment vertical="top"/>
      <protection locked="0"/>
    </xf>
    <xf numFmtId="0" fontId="3" fillId="0" borderId="68" xfId="0" applyFont="1" applyFill="1" applyBorder="1" applyAlignment="1">
      <alignment horizontal="center" vertical="top" wrapText="1"/>
    </xf>
    <xf numFmtId="0" fontId="3" fillId="0" borderId="69" xfId="0" applyFont="1" applyFill="1" applyBorder="1" applyAlignment="1">
      <alignment horizontal="center" vertical="top" wrapText="1"/>
    </xf>
    <xf numFmtId="0" fontId="3" fillId="0" borderId="57" xfId="0" applyFont="1" applyFill="1" applyBorder="1" applyAlignment="1">
      <alignment horizontal="center" vertical="top" wrapText="1"/>
    </xf>
    <xf numFmtId="0" fontId="3" fillId="0" borderId="131" xfId="0" applyFont="1" applyFill="1" applyBorder="1" applyAlignment="1">
      <alignment horizontal="center" vertical="top" wrapText="1"/>
    </xf>
    <xf numFmtId="0" fontId="3" fillId="0" borderId="132" xfId="0" applyFont="1" applyFill="1" applyBorder="1" applyAlignment="1">
      <alignment horizontal="center" vertical="top" wrapText="1"/>
    </xf>
    <xf numFmtId="0" fontId="3" fillId="0" borderId="91" xfId="0" applyFont="1" applyFill="1" applyBorder="1" applyAlignment="1">
      <alignment horizontal="center" vertical="top" wrapText="1"/>
    </xf>
    <xf numFmtId="0" fontId="3" fillId="0" borderId="20" xfId="0" applyFont="1" applyFill="1" applyBorder="1" applyAlignment="1">
      <alignment horizontal="center" vertical="top" wrapText="1"/>
    </xf>
    <xf numFmtId="0" fontId="3" fillId="0" borderId="99" xfId="0" applyFont="1" applyFill="1" applyBorder="1" applyAlignment="1">
      <alignment horizontal="center" vertical="top" wrapText="1"/>
    </xf>
    <xf numFmtId="0" fontId="33" fillId="0" borderId="0" xfId="0" applyFont="1" applyFill="1"/>
    <xf numFmtId="0" fontId="0" fillId="0" borderId="0" xfId="0" applyFill="1"/>
    <xf numFmtId="0" fontId="3" fillId="0" borderId="31" xfId="0" applyFont="1" applyFill="1" applyBorder="1" applyAlignment="1" applyProtection="1">
      <alignment horizontal="left" wrapText="1" indent="3"/>
      <protection locked="0"/>
    </xf>
    <xf numFmtId="0" fontId="3" fillId="0" borderId="110" xfId="0" applyFont="1" applyFill="1" applyBorder="1" applyAlignment="1" applyProtection="1">
      <alignment horizontal="left" wrapText="1" indent="3"/>
      <protection locked="0"/>
    </xf>
    <xf numFmtId="0" fontId="3" fillId="0" borderId="66" xfId="0" applyFont="1" applyFill="1" applyBorder="1" applyAlignment="1" applyProtection="1">
      <alignment horizontal="left" wrapText="1" indent="3"/>
      <protection locked="0"/>
    </xf>
    <xf numFmtId="167" fontId="3" fillId="0" borderId="0" xfId="125" applyNumberFormat="1" applyFont="1" applyFill="1" applyAlignment="1"/>
    <xf numFmtId="0" fontId="23" fillId="0" borderId="0" xfId="0" applyFont="1" applyFill="1" applyAlignment="1"/>
    <xf numFmtId="0" fontId="3" fillId="0" borderId="0" xfId="125" applyFont="1" applyFill="1" applyAlignment="1" applyProtection="1">
      <alignment horizontal="right"/>
    </xf>
    <xf numFmtId="0" fontId="26" fillId="0" borderId="131" xfId="125" applyFont="1" applyFill="1" applyBorder="1" applyAlignment="1">
      <alignment horizontal="center"/>
    </xf>
    <xf numFmtId="0" fontId="26" fillId="0" borderId="134" xfId="125" applyFont="1" applyFill="1" applyBorder="1" applyAlignment="1">
      <alignment horizontal="center"/>
    </xf>
    <xf numFmtId="0" fontId="26" fillId="0" borderId="91" xfId="125" applyFont="1" applyFill="1" applyBorder="1" applyAlignment="1">
      <alignment horizontal="center"/>
    </xf>
    <xf numFmtId="0" fontId="26" fillId="0" borderId="62" xfId="125" applyFont="1" applyFill="1" applyBorder="1" applyAlignment="1">
      <alignment horizontal="center"/>
    </xf>
    <xf numFmtId="0" fontId="26" fillId="0" borderId="39" xfId="125" applyFont="1" applyFill="1" applyBorder="1" applyAlignment="1">
      <alignment horizontal="center"/>
    </xf>
    <xf numFmtId="0" fontId="26" fillId="0" borderId="61" xfId="125" applyFont="1" applyFill="1" applyBorder="1" applyAlignment="1">
      <alignment horizontal="center"/>
    </xf>
    <xf numFmtId="0" fontId="26" fillId="0" borderId="136" xfId="125" applyFont="1" applyFill="1" applyBorder="1" applyAlignment="1">
      <alignment horizontal="center"/>
    </xf>
    <xf numFmtId="0" fontId="26" fillId="0" borderId="137" xfId="125" applyFont="1" applyFill="1" applyBorder="1" applyAlignment="1">
      <alignment horizontal="center"/>
    </xf>
    <xf numFmtId="0" fontId="26" fillId="0" borderId="135" xfId="125" applyFont="1" applyFill="1" applyBorder="1" applyAlignment="1">
      <alignment horizontal="center"/>
    </xf>
    <xf numFmtId="49" fontId="3" fillId="0" borderId="0" xfId="0" applyNumberFormat="1" applyFont="1"/>
    <xf numFmtId="0" fontId="3" fillId="28" borderId="0" xfId="125" applyNumberFormat="1" applyFont="1" applyFill="1" applyBorder="1" applyAlignment="1" applyProtection="1">
      <alignment horizontal="left"/>
    </xf>
    <xf numFmtId="0" fontId="3" fillId="28" borderId="0" xfId="0" applyNumberFormat="1" applyFont="1" applyFill="1" applyAlignment="1">
      <alignment horizontal="left"/>
    </xf>
    <xf numFmtId="0" fontId="3" fillId="29" borderId="0" xfId="125" applyNumberFormat="1" applyFont="1" applyFill="1" applyBorder="1" applyAlignment="1" applyProtection="1">
      <alignment horizontal="left"/>
    </xf>
    <xf numFmtId="0" fontId="3" fillId="0" borderId="0" xfId="0" applyFont="1" applyFill="1" applyProtection="1"/>
    <xf numFmtId="0" fontId="28" fillId="0" borderId="0" xfId="0" applyFont="1" applyProtection="1"/>
    <xf numFmtId="0" fontId="34" fillId="0" borderId="0" xfId="0" applyFont="1" applyFill="1" applyProtection="1"/>
    <xf numFmtId="0" fontId="0" fillId="0" borderId="0" xfId="0" applyProtection="1"/>
    <xf numFmtId="49" fontId="3" fillId="28" borderId="0" xfId="125" applyNumberFormat="1" applyFont="1" applyFill="1" applyBorder="1" applyAlignment="1" applyProtection="1">
      <alignment horizontal="left"/>
    </xf>
    <xf numFmtId="49" fontId="3" fillId="28" borderId="0" xfId="0" applyNumberFormat="1" applyFont="1" applyFill="1" applyBorder="1" applyAlignment="1" applyProtection="1">
      <alignment horizontal="left"/>
    </xf>
    <xf numFmtId="49" fontId="3" fillId="28" borderId="0" xfId="0" applyNumberFormat="1" applyFont="1" applyFill="1" applyAlignment="1" applyProtection="1">
      <alignment horizontal="left"/>
    </xf>
    <xf numFmtId="49" fontId="3" fillId="0" borderId="0" xfId="0" applyNumberFormat="1" applyFont="1" applyFill="1" applyProtection="1"/>
    <xf numFmtId="0" fontId="3" fillId="0" borderId="0" xfId="0" applyFont="1" applyFill="1" applyBorder="1" applyProtection="1"/>
    <xf numFmtId="49" fontId="3" fillId="0" borderId="12" xfId="0" applyNumberFormat="1" applyFont="1" applyBorder="1" applyAlignment="1" applyProtection="1">
      <alignment horizontal="right" vertical="top"/>
    </xf>
    <xf numFmtId="0" fontId="3" fillId="0" borderId="16" xfId="0" applyFont="1" applyFill="1" applyBorder="1" applyAlignment="1" applyProtection="1">
      <alignment horizontal="left" vertical="top" indent="1"/>
    </xf>
    <xf numFmtId="0" fontId="3" fillId="0" borderId="17" xfId="0" applyFont="1" applyFill="1" applyBorder="1" applyAlignment="1" applyProtection="1">
      <alignment vertical="top"/>
    </xf>
    <xf numFmtId="49" fontId="3" fillId="0" borderId="13" xfId="0" applyNumberFormat="1" applyFont="1" applyBorder="1" applyAlignment="1" applyProtection="1">
      <alignment horizontal="right" vertical="top"/>
    </xf>
    <xf numFmtId="0" fontId="3" fillId="0" borderId="11" xfId="0" applyFont="1" applyFill="1" applyBorder="1" applyAlignment="1" applyProtection="1">
      <alignment vertical="top"/>
    </xf>
    <xf numFmtId="0" fontId="3" fillId="0" borderId="14" xfId="0" applyFont="1" applyFill="1" applyBorder="1" applyAlignment="1" applyProtection="1">
      <alignment horizontal="left" vertical="top" wrapText="1" indent="1"/>
    </xf>
    <xf numFmtId="0" fontId="3" fillId="0" borderId="11" xfId="0" applyFont="1" applyBorder="1" applyAlignment="1" applyProtection="1">
      <alignment vertical="top"/>
    </xf>
    <xf numFmtId="0" fontId="3" fillId="0" borderId="14" xfId="0" applyFont="1" applyFill="1" applyBorder="1" applyAlignment="1" applyProtection="1">
      <alignment horizontal="left" vertical="top" indent="1"/>
    </xf>
    <xf numFmtId="0" fontId="3" fillId="0" borderId="14" xfId="0" applyFont="1" applyFill="1" applyBorder="1" applyAlignment="1" applyProtection="1">
      <alignment vertical="top"/>
    </xf>
    <xf numFmtId="49" fontId="3" fillId="0" borderId="13" xfId="0" applyNumberFormat="1" applyFont="1" applyFill="1" applyBorder="1" applyAlignment="1" applyProtection="1">
      <alignment horizontal="right" vertical="top"/>
    </xf>
    <xf numFmtId="49" fontId="3" fillId="0" borderId="11" xfId="0" applyNumberFormat="1" applyFont="1" applyFill="1" applyBorder="1" applyAlignment="1" applyProtection="1">
      <alignment horizontal="right" vertical="top"/>
    </xf>
    <xf numFmtId="0" fontId="3" fillId="0" borderId="11" xfId="0" applyNumberFormat="1" applyFont="1" applyFill="1" applyBorder="1" applyAlignment="1" applyProtection="1">
      <alignment vertical="top"/>
    </xf>
    <xf numFmtId="0" fontId="3" fillId="0" borderId="0" xfId="0" applyFont="1" applyFill="1" applyBorder="1" applyAlignment="1" applyProtection="1">
      <alignment vertical="top"/>
    </xf>
    <xf numFmtId="0" fontId="3" fillId="0" borderId="16" xfId="0" applyFont="1" applyBorder="1" applyAlignment="1" applyProtection="1">
      <alignment horizontal="left" vertical="top" indent="1"/>
    </xf>
    <xf numFmtId="0" fontId="3" fillId="0" borderId="17" xfId="0" applyFont="1" applyBorder="1" applyAlignment="1" applyProtection="1">
      <alignment vertical="top"/>
    </xf>
    <xf numFmtId="0" fontId="3" fillId="0" borderId="13" xfId="0" applyFont="1" applyBorder="1" applyAlignment="1" applyProtection="1">
      <alignment vertical="top"/>
    </xf>
    <xf numFmtId="0" fontId="3" fillId="0" borderId="13" xfId="0" applyFont="1" applyFill="1" applyBorder="1" applyAlignment="1" applyProtection="1">
      <alignment vertical="top"/>
    </xf>
    <xf numFmtId="49" fontId="3" fillId="0" borderId="11" xfId="0" applyNumberFormat="1" applyFont="1" applyBorder="1" applyAlignment="1" applyProtection="1">
      <alignment horizontal="right" vertical="top"/>
    </xf>
    <xf numFmtId="0" fontId="3" fillId="0" borderId="11" xfId="0" applyFont="1" applyBorder="1" applyProtection="1"/>
    <xf numFmtId="49" fontId="3" fillId="0" borderId="15" xfId="0" applyNumberFormat="1" applyFont="1" applyBorder="1" applyAlignment="1" applyProtection="1">
      <alignment horizontal="right" vertical="top"/>
    </xf>
    <xf numFmtId="0" fontId="3" fillId="0" borderId="21" xfId="0" applyFont="1" applyBorder="1" applyAlignment="1" applyProtection="1">
      <alignment horizontal="left" vertical="top" indent="1"/>
    </xf>
    <xf numFmtId="0" fontId="3" fillId="0" borderId="19" xfId="0" applyFont="1" applyBorder="1" applyAlignment="1" applyProtection="1">
      <alignment vertical="top"/>
    </xf>
    <xf numFmtId="0" fontId="3" fillId="0" borderId="21" xfId="0" applyFont="1" applyBorder="1" applyAlignment="1" applyProtection="1">
      <alignment vertical="top"/>
    </xf>
    <xf numFmtId="0" fontId="3" fillId="0" borderId="11" xfId="0" applyFont="1" applyBorder="1" applyAlignment="1" applyProtection="1">
      <alignment horizontal="left" vertical="top" indent="1"/>
    </xf>
    <xf numFmtId="0" fontId="3" fillId="0" borderId="14" xfId="0" applyFont="1" applyBorder="1" applyAlignment="1" applyProtection="1">
      <alignment vertical="top"/>
    </xf>
    <xf numFmtId="49" fontId="3" fillId="0" borderId="25" xfId="0" applyNumberFormat="1" applyFont="1" applyBorder="1" applyAlignment="1" applyProtection="1">
      <alignment horizontal="right" vertical="top"/>
    </xf>
    <xf numFmtId="0" fontId="3" fillId="0" borderId="19" xfId="0" applyFont="1" applyBorder="1" applyAlignment="1" applyProtection="1">
      <alignment horizontal="left" vertical="top" indent="1"/>
    </xf>
    <xf numFmtId="0" fontId="3" fillId="0" borderId="24" xfId="0" applyFont="1" applyBorder="1" applyAlignment="1" applyProtection="1">
      <alignment vertical="top"/>
    </xf>
    <xf numFmtId="49" fontId="3" fillId="0" borderId="94" xfId="0" applyNumberFormat="1" applyFont="1" applyBorder="1" applyAlignment="1" applyProtection="1">
      <alignment horizontal="right" vertical="top"/>
    </xf>
    <xf numFmtId="0" fontId="3" fillId="0" borderId="95" xfId="0" applyFont="1" applyBorder="1" applyAlignment="1" applyProtection="1">
      <alignment horizontal="left" vertical="top" indent="1"/>
    </xf>
    <xf numFmtId="0" fontId="3" fillId="0" borderId="95" xfId="0" applyFont="1" applyBorder="1" applyAlignment="1" applyProtection="1">
      <alignment vertical="top"/>
    </xf>
    <xf numFmtId="0" fontId="3" fillId="0" borderId="116" xfId="0" applyFont="1" applyBorder="1" applyAlignment="1" applyProtection="1">
      <alignment vertical="top"/>
    </xf>
    <xf numFmtId="0" fontId="23" fillId="0" borderId="0" xfId="126" applyFont="1" applyFill="1" applyAlignment="1" applyProtection="1"/>
    <xf numFmtId="164" fontId="3" fillId="0" borderId="0" xfId="81" applyNumberFormat="1" applyFont="1" applyBorder="1" applyProtection="1"/>
    <xf numFmtId="0" fontId="3" fillId="0" borderId="0" xfId="0" applyFont="1" applyFill="1" applyAlignment="1" applyProtection="1">
      <alignment horizontal="center"/>
    </xf>
    <xf numFmtId="0" fontId="23" fillId="0" borderId="0" xfId="125" applyFont="1" applyFill="1" applyBorder="1" applyAlignment="1" applyProtection="1">
      <alignment horizontal="center" vertical="center"/>
    </xf>
    <xf numFmtId="49" fontId="3" fillId="0" borderId="45" xfId="0" applyNumberFormat="1" applyFont="1" applyBorder="1" applyAlignment="1" applyProtection="1">
      <alignment horizontal="center" vertical="top" wrapText="1"/>
    </xf>
    <xf numFmtId="49" fontId="3" fillId="0" borderId="111" xfId="0" applyNumberFormat="1" applyFont="1" applyBorder="1" applyAlignment="1" applyProtection="1">
      <alignment horizontal="center" vertical="top" wrapText="1"/>
    </xf>
    <xf numFmtId="49" fontId="3" fillId="0" borderId="111" xfId="0" applyNumberFormat="1" applyFont="1" applyFill="1" applyBorder="1" applyAlignment="1" applyProtection="1">
      <alignment horizontal="center" vertical="top" wrapText="1"/>
    </xf>
    <xf numFmtId="49" fontId="3" fillId="0" borderId="112" xfId="0" applyNumberFormat="1" applyFont="1" applyBorder="1" applyAlignment="1" applyProtection="1">
      <alignment horizontal="center" vertical="top" wrapText="1"/>
    </xf>
    <xf numFmtId="49" fontId="3" fillId="0" borderId="113" xfId="0" applyNumberFormat="1" applyFont="1" applyBorder="1" applyAlignment="1" applyProtection="1">
      <alignment horizontal="center" vertical="top" wrapText="1"/>
    </xf>
    <xf numFmtId="49" fontId="3" fillId="0" borderId="10" xfId="0" applyNumberFormat="1" applyFont="1" applyBorder="1" applyAlignment="1" applyProtection="1">
      <alignment horizontal="center" vertical="top" wrapText="1"/>
    </xf>
    <xf numFmtId="0" fontId="3" fillId="0" borderId="115" xfId="0" applyFont="1" applyFill="1" applyBorder="1" applyAlignment="1" applyProtection="1">
      <alignment horizontal="center" vertical="top" wrapText="1"/>
    </xf>
    <xf numFmtId="0" fontId="3" fillId="0" borderId="111" xfId="0" applyFont="1" applyFill="1" applyBorder="1" applyAlignment="1" applyProtection="1">
      <alignment horizontal="center" vertical="top" wrapText="1"/>
    </xf>
    <xf numFmtId="0" fontId="3" fillId="0" borderId="112" xfId="0" applyFont="1" applyFill="1" applyBorder="1" applyAlignment="1" applyProtection="1">
      <alignment horizontal="center" vertical="top" wrapText="1"/>
    </xf>
    <xf numFmtId="0" fontId="3" fillId="0" borderId="113" xfId="0" applyFont="1" applyFill="1" applyBorder="1" applyAlignment="1" applyProtection="1">
      <alignment horizontal="center" vertical="top" wrapText="1"/>
    </xf>
    <xf numFmtId="0" fontId="3" fillId="0" borderId="71" xfId="0" applyFont="1" applyFill="1" applyBorder="1" applyAlignment="1" applyProtection="1">
      <alignment horizontal="center" vertical="top" wrapText="1"/>
    </xf>
    <xf numFmtId="0" fontId="3" fillId="0" borderId="72" xfId="0" applyFont="1" applyFill="1" applyBorder="1" applyAlignment="1" applyProtection="1">
      <alignment horizontal="center" vertical="top" wrapText="1"/>
    </xf>
    <xf numFmtId="0" fontId="3" fillId="0" borderId="114" xfId="0" applyFont="1" applyFill="1" applyBorder="1" applyAlignment="1" applyProtection="1">
      <alignment horizontal="center" vertical="top" wrapText="1"/>
    </xf>
    <xf numFmtId="0" fontId="3" fillId="0" borderId="74" xfId="0" applyFont="1" applyFill="1" applyBorder="1" applyAlignment="1" applyProtection="1">
      <alignment horizontal="center" vertical="top" wrapText="1"/>
    </xf>
    <xf numFmtId="0" fontId="3" fillId="0" borderId="76" xfId="0" applyFont="1" applyFill="1" applyBorder="1" applyAlignment="1" applyProtection="1">
      <alignment horizontal="center" vertical="top" wrapText="1"/>
    </xf>
    <xf numFmtId="164" fontId="3" fillId="26" borderId="26" xfId="81" applyNumberFormat="1" applyFont="1" applyFill="1" applyBorder="1" applyAlignment="1" applyProtection="1">
      <alignment vertical="top"/>
      <protection locked="0"/>
    </xf>
    <xf numFmtId="164" fontId="3" fillId="0" borderId="23" xfId="125" applyNumberFormat="1" applyFont="1" applyFill="1" applyBorder="1" applyAlignment="1" applyProtection="1">
      <protection locked="0"/>
    </xf>
    <xf numFmtId="164" fontId="3" fillId="26" borderId="98" xfId="81" applyNumberFormat="1" applyFont="1" applyFill="1" applyBorder="1" applyAlignment="1" applyProtection="1">
      <alignment vertical="top"/>
      <protection locked="0"/>
    </xf>
    <xf numFmtId="164" fontId="3" fillId="26" borderId="23" xfId="81" applyNumberFormat="1" applyFont="1" applyFill="1" applyBorder="1" applyAlignment="1" applyProtection="1">
      <alignment horizontal="center" vertical="top"/>
      <protection locked="0"/>
    </xf>
    <xf numFmtId="164" fontId="3" fillId="26" borderId="105" xfId="81" applyNumberFormat="1" applyFont="1" applyFill="1" applyBorder="1" applyAlignment="1" applyProtection="1">
      <alignment horizontal="center" vertical="top"/>
      <protection locked="0"/>
    </xf>
    <xf numFmtId="164" fontId="3" fillId="26" borderId="54" xfId="81" applyNumberFormat="1" applyFont="1" applyFill="1" applyBorder="1" applyAlignment="1" applyProtection="1">
      <alignment horizontal="center" vertical="top"/>
      <protection locked="0"/>
    </xf>
    <xf numFmtId="164" fontId="3" fillId="26" borderId="138" xfId="81" applyNumberFormat="1" applyFont="1" applyFill="1" applyBorder="1" applyAlignment="1" applyProtection="1">
      <alignment vertical="top"/>
      <protection locked="0"/>
    </xf>
    <xf numFmtId="164" fontId="3" fillId="26" borderId="139" xfId="81" applyNumberFormat="1" applyFont="1" applyFill="1" applyBorder="1" applyAlignment="1" applyProtection="1">
      <alignment vertical="top"/>
      <protection locked="0"/>
    </xf>
    <xf numFmtId="164" fontId="3" fillId="26" borderId="140" xfId="81" applyNumberFormat="1" applyFont="1" applyFill="1" applyBorder="1" applyAlignment="1" applyProtection="1">
      <alignment vertical="top"/>
      <protection locked="0"/>
    </xf>
    <xf numFmtId="164" fontId="3" fillId="26" borderId="141" xfId="81" applyNumberFormat="1" applyFont="1" applyFill="1" applyBorder="1" applyAlignment="1" applyProtection="1">
      <alignment vertical="top"/>
      <protection locked="0"/>
    </xf>
    <xf numFmtId="164" fontId="3" fillId="26" borderId="142" xfId="81" applyNumberFormat="1" applyFont="1" applyFill="1" applyBorder="1" applyAlignment="1" applyProtection="1">
      <alignment vertical="top"/>
      <protection locked="0"/>
    </xf>
    <xf numFmtId="164" fontId="3" fillId="26" borderId="25" xfId="81" applyNumberFormat="1" applyFont="1" applyFill="1" applyBorder="1" applyAlignment="1" applyProtection="1">
      <alignment vertical="top"/>
      <protection locked="0"/>
    </xf>
    <xf numFmtId="164" fontId="3" fillId="26" borderId="19" xfId="81" applyNumberFormat="1" applyFont="1" applyFill="1" applyBorder="1" applyAlignment="1" applyProtection="1">
      <alignment vertical="top"/>
      <protection locked="0"/>
    </xf>
    <xf numFmtId="164" fontId="3" fillId="26" borderId="15" xfId="81" applyNumberFormat="1" applyFont="1" applyFill="1" applyBorder="1" applyAlignment="1" applyProtection="1">
      <alignment vertical="top"/>
      <protection locked="0"/>
    </xf>
    <xf numFmtId="166" fontId="3" fillId="0" borderId="23" xfId="62" applyNumberFormat="1" applyFont="1" applyFill="1" applyBorder="1" applyAlignment="1" applyProtection="1">
      <alignment vertical="top"/>
      <protection locked="0"/>
    </xf>
    <xf numFmtId="166" fontId="3" fillId="30" borderId="33" xfId="62" applyNumberFormat="1" applyFont="1" applyFill="1" applyBorder="1" applyAlignment="1" applyProtection="1">
      <alignment vertical="top"/>
      <protection locked="0"/>
    </xf>
    <xf numFmtId="166" fontId="3" fillId="30" borderId="34" xfId="62" applyNumberFormat="1" applyFont="1" applyFill="1" applyBorder="1" applyAlignment="1" applyProtection="1">
      <alignment vertical="top"/>
      <protection locked="0"/>
    </xf>
    <xf numFmtId="166" fontId="3" fillId="30" borderId="107" xfId="62" applyNumberFormat="1" applyFont="1" applyFill="1" applyBorder="1" applyAlignment="1" applyProtection="1">
      <alignment vertical="top"/>
      <protection locked="0"/>
    </xf>
    <xf numFmtId="166" fontId="3" fillId="30" borderId="97" xfId="62" applyNumberFormat="1" applyFont="1" applyFill="1" applyBorder="1" applyAlignment="1" applyProtection="1">
      <alignment vertical="top"/>
      <protection locked="0"/>
    </xf>
    <xf numFmtId="166" fontId="3" fillId="30" borderId="48" xfId="62" applyNumberFormat="1" applyFont="1" applyFill="1" applyBorder="1" applyAlignment="1" applyProtection="1">
      <alignment vertical="top"/>
      <protection locked="0"/>
    </xf>
    <xf numFmtId="166" fontId="3" fillId="30" borderId="53" xfId="62" applyNumberFormat="1" applyFont="1" applyFill="1" applyBorder="1" applyAlignment="1" applyProtection="1">
      <alignment vertical="top"/>
      <protection locked="0"/>
    </xf>
    <xf numFmtId="166" fontId="3" fillId="30" borderId="35" xfId="62" applyNumberFormat="1" applyFont="1" applyFill="1" applyBorder="1" applyAlignment="1" applyProtection="1">
      <alignment vertical="top"/>
      <protection locked="0"/>
    </xf>
    <xf numFmtId="166" fontId="3" fillId="30" borderId="100" xfId="62" applyNumberFormat="1" applyFont="1" applyFill="1" applyBorder="1" applyAlignment="1" applyProtection="1">
      <alignment vertical="top"/>
      <protection locked="0"/>
    </xf>
    <xf numFmtId="164" fontId="3" fillId="0" borderId="118" xfId="81" applyNumberFormat="1" applyFont="1" applyFill="1" applyBorder="1" applyAlignment="1" applyProtection="1">
      <alignment horizontal="center" vertical="top"/>
      <protection locked="0"/>
    </xf>
    <xf numFmtId="164" fontId="3" fillId="0" borderId="119" xfId="81" applyNumberFormat="1" applyFont="1" applyFill="1" applyBorder="1" applyAlignment="1" applyProtection="1">
      <alignment horizontal="center" vertical="top"/>
      <protection locked="0"/>
    </xf>
    <xf numFmtId="164" fontId="3" fillId="26" borderId="26" xfId="81" applyNumberFormat="1" applyFont="1" applyFill="1" applyBorder="1" applyAlignment="1" applyProtection="1">
      <alignment horizontal="center" vertical="top"/>
      <protection locked="0"/>
    </xf>
    <xf numFmtId="164" fontId="3" fillId="26" borderId="27" xfId="81" applyNumberFormat="1" applyFont="1" applyFill="1" applyBorder="1" applyAlignment="1" applyProtection="1">
      <alignment horizontal="center" vertical="top"/>
      <protection locked="0"/>
    </xf>
    <xf numFmtId="164" fontId="3" fillId="26" borderId="13" xfId="81" applyNumberFormat="1" applyFont="1" applyFill="1" applyBorder="1" applyAlignment="1" applyProtection="1">
      <alignment horizontal="center" vertical="top"/>
      <protection locked="0"/>
    </xf>
    <xf numFmtId="164" fontId="3" fillId="26" borderId="14" xfId="81" applyNumberFormat="1" applyFont="1" applyFill="1" applyBorder="1" applyAlignment="1" applyProtection="1">
      <alignment horizontal="center" vertical="top"/>
      <protection locked="0"/>
    </xf>
    <xf numFmtId="164" fontId="3" fillId="26" borderId="13" xfId="81" applyNumberFormat="1" applyFont="1" applyFill="1" applyBorder="1" applyAlignment="1" applyProtection="1">
      <alignment vertical="top"/>
      <protection locked="0"/>
    </xf>
    <xf numFmtId="164" fontId="3" fillId="26" borderId="14" xfId="81" applyNumberFormat="1" applyFont="1" applyFill="1" applyBorder="1" applyAlignment="1" applyProtection="1">
      <alignment vertical="top"/>
      <protection locked="0"/>
    </xf>
    <xf numFmtId="164" fontId="3" fillId="30" borderId="41" xfId="81" applyNumberFormat="1" applyFont="1" applyFill="1" applyBorder="1" applyAlignment="1" applyProtection="1">
      <alignment horizontal="center" vertical="top"/>
      <protection locked="0"/>
    </xf>
    <xf numFmtId="164" fontId="3" fillId="30" borderId="98" xfId="81" applyNumberFormat="1" applyFont="1" applyFill="1" applyBorder="1" applyAlignment="1" applyProtection="1">
      <alignment horizontal="center" vertical="top"/>
      <protection locked="0"/>
    </xf>
    <xf numFmtId="164" fontId="3" fillId="30" borderId="0" xfId="81" applyNumberFormat="1" applyFont="1" applyFill="1" applyBorder="1" applyAlignment="1" applyProtection="1">
      <alignment horizontal="center" vertical="top"/>
      <protection locked="0"/>
    </xf>
    <xf numFmtId="164" fontId="3" fillId="30" borderId="23" xfId="81" applyNumberFormat="1" applyFont="1" applyFill="1" applyBorder="1" applyAlignment="1" applyProtection="1">
      <alignment horizontal="center" vertical="top"/>
      <protection locked="0"/>
    </xf>
    <xf numFmtId="164" fontId="3" fillId="30" borderId="105" xfId="81" applyNumberFormat="1" applyFont="1" applyFill="1" applyBorder="1" applyAlignment="1" applyProtection="1">
      <alignment horizontal="center" vertical="top"/>
      <protection locked="0"/>
    </xf>
    <xf numFmtId="164" fontId="3" fillId="30" borderId="54" xfId="81" applyNumberFormat="1" applyFont="1" applyFill="1" applyBorder="1" applyAlignment="1" applyProtection="1">
      <alignment horizontal="center" vertical="top"/>
      <protection locked="0"/>
    </xf>
    <xf numFmtId="164" fontId="3" fillId="27" borderId="46" xfId="91" applyNumberFormat="1" applyFont="1" applyFill="1" applyBorder="1" applyAlignment="1" applyProtection="1">
      <alignment vertical="top"/>
      <protection locked="0"/>
    </xf>
    <xf numFmtId="164" fontId="3" fillId="27" borderId="0" xfId="91" applyNumberFormat="1" applyFont="1" applyFill="1" applyBorder="1" applyAlignment="1" applyProtection="1">
      <alignment vertical="top"/>
      <protection locked="0"/>
    </xf>
    <xf numFmtId="164" fontId="3" fillId="27" borderId="98" xfId="91" applyNumberFormat="1" applyFont="1" applyFill="1" applyBorder="1" applyAlignment="1" applyProtection="1">
      <alignment vertical="top"/>
      <protection locked="0"/>
    </xf>
    <xf numFmtId="164" fontId="3" fillId="30" borderId="23" xfId="91" applyNumberFormat="1" applyFont="1" applyFill="1" applyBorder="1" applyAlignment="1" applyProtection="1">
      <alignment vertical="top"/>
      <protection locked="0"/>
    </xf>
    <xf numFmtId="164" fontId="3" fillId="31" borderId="98" xfId="91" applyNumberFormat="1" applyFont="1" applyFill="1" applyBorder="1" applyAlignment="1" applyProtection="1">
      <alignment vertical="top"/>
      <protection locked="0"/>
    </xf>
    <xf numFmtId="164" fontId="3" fillId="31" borderId="0" xfId="91" applyNumberFormat="1" applyFont="1" applyFill="1" applyBorder="1" applyAlignment="1" applyProtection="1">
      <alignment vertical="top"/>
      <protection locked="0"/>
    </xf>
    <xf numFmtId="164" fontId="3" fillId="31" borderId="98" xfId="81" applyNumberFormat="1" applyFont="1" applyFill="1" applyBorder="1" applyAlignment="1" applyProtection="1">
      <alignment vertical="top"/>
      <protection locked="0"/>
    </xf>
    <xf numFmtId="164" fontId="3" fillId="31" borderId="0" xfId="81" applyNumberFormat="1" applyFont="1" applyFill="1" applyBorder="1" applyAlignment="1" applyProtection="1">
      <alignment vertical="top"/>
      <protection locked="0"/>
    </xf>
    <xf numFmtId="164" fontId="3" fillId="27" borderId="46" xfId="81" applyNumberFormat="1" applyFont="1" applyFill="1" applyBorder="1" applyAlignment="1" applyProtection="1">
      <alignment vertical="top"/>
      <protection locked="0"/>
    </xf>
    <xf numFmtId="164" fontId="3" fillId="27" borderId="23" xfId="81" applyNumberFormat="1" applyFont="1" applyFill="1" applyBorder="1" applyAlignment="1" applyProtection="1">
      <alignment vertical="top"/>
      <protection locked="0"/>
    </xf>
    <xf numFmtId="166" fontId="3" fillId="30" borderId="23" xfId="62" applyNumberFormat="1" applyFont="1" applyFill="1" applyBorder="1" applyAlignment="1" applyProtection="1">
      <alignment vertical="top"/>
      <protection locked="0"/>
    </xf>
    <xf numFmtId="166" fontId="3" fillId="31" borderId="98" xfId="62" applyNumberFormat="1" applyFont="1" applyFill="1" applyBorder="1" applyAlignment="1" applyProtection="1">
      <alignment vertical="top"/>
      <protection locked="0"/>
    </xf>
    <xf numFmtId="166" fontId="3" fillId="31" borderId="0" xfId="62" applyNumberFormat="1" applyFont="1" applyFill="1" applyBorder="1" applyAlignment="1" applyProtection="1">
      <alignment vertical="top"/>
      <protection locked="0"/>
    </xf>
    <xf numFmtId="166" fontId="3" fillId="0" borderId="13" xfId="62" applyNumberFormat="1" applyFont="1" applyFill="1" applyBorder="1" applyAlignment="1" applyProtection="1">
      <protection locked="0"/>
    </xf>
    <xf numFmtId="166" fontId="3" fillId="27" borderId="13" xfId="0" applyNumberFormat="1" applyFont="1" applyFill="1" applyBorder="1" applyAlignment="1" applyProtection="1">
      <alignment horizontal="center"/>
      <protection locked="0"/>
    </xf>
    <xf numFmtId="166" fontId="3" fillId="0" borderId="13" xfId="0" applyNumberFormat="1" applyFont="1" applyFill="1" applyBorder="1" applyAlignment="1" applyProtection="1">
      <alignment horizontal="center"/>
      <protection locked="0"/>
    </xf>
    <xf numFmtId="10" fontId="3" fillId="0" borderId="13" xfId="0" applyNumberFormat="1" applyFont="1" applyFill="1" applyBorder="1" applyAlignment="1" applyProtection="1">
      <alignment horizontal="right" vertical="top"/>
      <protection locked="0"/>
    </xf>
    <xf numFmtId="10" fontId="3" fillId="0" borderId="13" xfId="169" applyNumberFormat="1" applyFont="1" applyFill="1" applyBorder="1" applyAlignment="1" applyProtection="1">
      <alignment vertical="top"/>
      <protection locked="0"/>
    </xf>
    <xf numFmtId="10" fontId="3" fillId="0" borderId="13" xfId="125" applyNumberFormat="1" applyFont="1" applyFill="1" applyBorder="1" applyAlignment="1" applyProtection="1">
      <protection locked="0"/>
    </xf>
    <xf numFmtId="10" fontId="3" fillId="27" borderId="13" xfId="0" applyNumberFormat="1" applyFont="1" applyFill="1" applyBorder="1" applyAlignment="1" applyProtection="1">
      <alignment horizontal="right" vertical="top"/>
      <protection locked="0"/>
    </xf>
    <xf numFmtId="164" fontId="3" fillId="0" borderId="13" xfId="169" applyNumberFormat="1" applyFont="1" applyFill="1" applyBorder="1" applyAlignment="1" applyProtection="1">
      <alignment vertical="top"/>
      <protection locked="0"/>
    </xf>
    <xf numFmtId="164" fontId="3" fillId="0" borderId="13" xfId="125" applyNumberFormat="1" applyFont="1" applyFill="1" applyBorder="1" applyAlignment="1" applyProtection="1">
      <protection locked="0"/>
    </xf>
    <xf numFmtId="164" fontId="3" fillId="0" borderId="14" xfId="169" applyNumberFormat="1" applyFont="1" applyFill="1" applyBorder="1" applyAlignment="1" applyProtection="1">
      <alignment vertical="top"/>
      <protection locked="0"/>
    </xf>
    <xf numFmtId="164" fontId="3" fillId="31" borderId="23" xfId="62" applyNumberFormat="1" applyFont="1" applyFill="1" applyBorder="1" applyAlignment="1" applyProtection="1">
      <alignment horizontal="center" vertical="top"/>
      <protection locked="0"/>
    </xf>
    <xf numFmtId="164" fontId="3" fillId="31" borderId="105" xfId="62" applyNumberFormat="1" applyFont="1" applyFill="1" applyBorder="1" applyAlignment="1" applyProtection="1">
      <alignment horizontal="center" vertical="top"/>
      <protection locked="0"/>
    </xf>
    <xf numFmtId="164" fontId="3" fillId="27" borderId="23" xfId="62" applyNumberFormat="1" applyFont="1" applyFill="1" applyBorder="1" applyAlignment="1" applyProtection="1">
      <alignment horizontal="center" vertical="top"/>
      <protection locked="0"/>
    </xf>
    <xf numFmtId="164" fontId="3" fillId="31" borderId="98" xfId="62" applyNumberFormat="1" applyFont="1" applyFill="1" applyBorder="1" applyAlignment="1" applyProtection="1">
      <alignment horizontal="center" vertical="top"/>
      <protection locked="0"/>
    </xf>
    <xf numFmtId="164" fontId="3" fillId="31" borderId="0" xfId="62" applyNumberFormat="1" applyFont="1" applyFill="1" applyBorder="1" applyAlignment="1" applyProtection="1">
      <alignment horizontal="center" vertical="top"/>
      <protection locked="0"/>
    </xf>
    <xf numFmtId="165" fontId="3" fillId="27" borderId="23" xfId="62" applyNumberFormat="1" applyFont="1" applyFill="1" applyBorder="1" applyAlignment="1" applyProtection="1">
      <alignment vertical="top"/>
      <protection locked="0"/>
    </xf>
    <xf numFmtId="165" fontId="3" fillId="31" borderId="98" xfId="62" applyNumberFormat="1" applyFont="1" applyFill="1" applyBorder="1" applyAlignment="1" applyProtection="1">
      <alignment vertical="top"/>
      <protection locked="0"/>
    </xf>
    <xf numFmtId="165" fontId="3" fillId="31" borderId="0" xfId="62" applyNumberFormat="1" applyFont="1" applyFill="1" applyBorder="1" applyAlignment="1" applyProtection="1">
      <alignment vertical="top"/>
      <protection locked="0"/>
    </xf>
    <xf numFmtId="169" fontId="3" fillId="27" borderId="23" xfId="62" applyNumberFormat="1" applyFont="1" applyFill="1" applyBorder="1" applyAlignment="1" applyProtection="1">
      <alignment vertical="top"/>
      <protection locked="0"/>
    </xf>
    <xf numFmtId="169" fontId="3" fillId="31" borderId="98" xfId="62" applyNumberFormat="1" applyFont="1" applyFill="1" applyBorder="1" applyAlignment="1" applyProtection="1">
      <alignment vertical="top"/>
      <protection locked="0"/>
    </xf>
    <xf numFmtId="169" fontId="3" fillId="31" borderId="0" xfId="62" applyNumberFormat="1" applyFont="1" applyFill="1" applyBorder="1" applyAlignment="1" applyProtection="1">
      <alignment vertical="top"/>
      <protection locked="0"/>
    </xf>
    <xf numFmtId="165" fontId="3" fillId="27" borderId="98" xfId="62" applyNumberFormat="1" applyFont="1" applyFill="1" applyBorder="1" applyAlignment="1" applyProtection="1">
      <alignment vertical="top"/>
      <protection locked="0"/>
    </xf>
    <xf numFmtId="165" fontId="3" fillId="27" borderId="0" xfId="62" applyNumberFormat="1" applyFont="1" applyFill="1" applyBorder="1" applyAlignment="1" applyProtection="1">
      <alignment vertical="top"/>
      <protection locked="0"/>
    </xf>
    <xf numFmtId="165" fontId="3" fillId="0" borderId="23" xfId="62" applyNumberFormat="1" applyFont="1" applyFill="1" applyBorder="1" applyAlignment="1" applyProtection="1">
      <alignment vertical="top"/>
      <protection locked="0"/>
    </xf>
    <xf numFmtId="165" fontId="3" fillId="0" borderId="105" xfId="62" applyNumberFormat="1" applyFont="1" applyFill="1" applyBorder="1" applyAlignment="1" applyProtection="1">
      <alignment vertical="top"/>
      <protection locked="0"/>
    </xf>
    <xf numFmtId="165" fontId="3" fillId="31" borderId="23" xfId="62" applyNumberFormat="1" applyFont="1" applyFill="1" applyBorder="1" applyAlignment="1" applyProtection="1">
      <alignment vertical="top"/>
      <protection locked="0"/>
    </xf>
    <xf numFmtId="165" fontId="3" fillId="31" borderId="105" xfId="62" applyNumberFormat="1" applyFont="1" applyFill="1" applyBorder="1" applyAlignment="1" applyProtection="1">
      <alignment vertical="top"/>
      <protection locked="0"/>
    </xf>
    <xf numFmtId="166" fontId="3" fillId="26" borderId="27" xfId="81" applyNumberFormat="1" applyFont="1" applyFill="1" applyBorder="1" applyAlignment="1" applyProtection="1">
      <alignment vertical="top"/>
      <protection locked="0"/>
    </xf>
    <xf numFmtId="166" fontId="3" fillId="26" borderId="23" xfId="81" applyNumberFormat="1" applyFont="1" applyFill="1" applyBorder="1" applyAlignment="1" applyProtection="1">
      <alignment vertical="top"/>
      <protection locked="0"/>
    </xf>
    <xf numFmtId="166" fontId="3" fillId="26" borderId="105" xfId="81" applyNumberFormat="1" applyFont="1" applyFill="1" applyBorder="1" applyAlignment="1" applyProtection="1">
      <alignment vertical="top"/>
      <protection locked="0"/>
    </xf>
    <xf numFmtId="166" fontId="3" fillId="26" borderId="54" xfId="81" applyNumberFormat="1" applyFont="1" applyFill="1" applyBorder="1" applyAlignment="1" applyProtection="1">
      <alignment vertical="top"/>
      <protection locked="0"/>
    </xf>
    <xf numFmtId="164" fontId="3" fillId="27" borderId="46" xfId="81" applyNumberFormat="1" applyFont="1" applyFill="1" applyBorder="1" applyAlignment="1" applyProtection="1">
      <alignment horizontal="center" vertical="top"/>
      <protection locked="0"/>
    </xf>
    <xf numFmtId="164" fontId="3" fillId="27" borderId="23" xfId="81" applyNumberFormat="1" applyFont="1" applyFill="1" applyBorder="1" applyAlignment="1" applyProtection="1">
      <alignment horizontal="center" vertical="top"/>
      <protection locked="0"/>
    </xf>
    <xf numFmtId="164" fontId="3" fillId="31" borderId="98" xfId="81" applyNumberFormat="1" applyFont="1" applyFill="1" applyBorder="1" applyAlignment="1" applyProtection="1">
      <alignment horizontal="center" vertical="top"/>
      <protection locked="0"/>
    </xf>
    <xf numFmtId="164" fontId="3" fillId="27" borderId="98" xfId="81" applyNumberFormat="1" applyFont="1" applyFill="1" applyBorder="1" applyAlignment="1" applyProtection="1">
      <alignment horizontal="center" vertical="top"/>
      <protection locked="0"/>
    </xf>
    <xf numFmtId="164" fontId="3" fillId="27" borderId="0" xfId="81" applyNumberFormat="1" applyFont="1" applyFill="1" applyBorder="1" applyAlignment="1" applyProtection="1">
      <alignment horizontal="center" vertical="top"/>
      <protection locked="0"/>
    </xf>
    <xf numFmtId="164" fontId="3" fillId="27" borderId="54" xfId="81" applyNumberFormat="1" applyFont="1" applyFill="1" applyBorder="1" applyAlignment="1" applyProtection="1">
      <alignment horizontal="center" vertical="top"/>
      <protection locked="0"/>
    </xf>
    <xf numFmtId="164" fontId="3" fillId="27" borderId="105" xfId="81" applyNumberFormat="1" applyFont="1" applyFill="1" applyBorder="1" applyAlignment="1" applyProtection="1">
      <alignment horizontal="center" vertical="top"/>
      <protection locked="0"/>
    </xf>
    <xf numFmtId="164" fontId="3" fillId="31" borderId="105" xfId="81" applyNumberFormat="1" applyFont="1" applyFill="1" applyBorder="1" applyAlignment="1" applyProtection="1">
      <alignment horizontal="center" vertical="top"/>
      <protection locked="0"/>
    </xf>
    <xf numFmtId="164" fontId="3" fillId="31" borderId="54" xfId="81" applyNumberFormat="1" applyFont="1" applyFill="1" applyBorder="1" applyAlignment="1" applyProtection="1">
      <alignment horizontal="center" vertical="top"/>
      <protection locked="0"/>
    </xf>
    <xf numFmtId="165" fontId="3" fillId="27" borderId="27" xfId="81" applyNumberFormat="1" applyFont="1" applyFill="1" applyBorder="1" applyAlignment="1" applyProtection="1">
      <alignment vertical="top"/>
      <protection locked="0"/>
    </xf>
    <xf numFmtId="165" fontId="3" fillId="27" borderId="23" xfId="81" applyNumberFormat="1" applyFont="1" applyFill="1" applyBorder="1" applyAlignment="1" applyProtection="1">
      <alignment vertical="top"/>
      <protection locked="0"/>
    </xf>
    <xf numFmtId="164" fontId="3" fillId="27" borderId="27" xfId="81" applyNumberFormat="1" applyFont="1" applyFill="1" applyBorder="1" applyAlignment="1" applyProtection="1">
      <alignment horizontal="center" vertical="top"/>
      <protection locked="0"/>
    </xf>
    <xf numFmtId="166" fontId="3" fillId="27" borderId="46" xfId="81" applyNumberFormat="1" applyFont="1" applyFill="1" applyBorder="1" applyAlignment="1" applyProtection="1">
      <alignment horizontal="center" vertical="top"/>
      <protection locked="0"/>
    </xf>
    <xf numFmtId="166" fontId="3" fillId="0" borderId="23" xfId="81" applyNumberFormat="1" applyFont="1" applyFill="1" applyBorder="1" applyAlignment="1" applyProtection="1">
      <alignment horizontal="center" vertical="top"/>
      <protection locked="0"/>
    </xf>
    <xf numFmtId="165" fontId="3" fillId="27" borderId="46" xfId="81" applyNumberFormat="1" applyFont="1" applyFill="1" applyBorder="1" applyAlignment="1" applyProtection="1">
      <alignment vertical="top"/>
      <protection locked="0"/>
    </xf>
    <xf numFmtId="165" fontId="3" fillId="31" borderId="98" xfId="81" applyNumberFormat="1" applyFont="1" applyFill="1" applyBorder="1" applyAlignment="1" applyProtection="1">
      <alignment vertical="top"/>
      <protection locked="0"/>
    </xf>
    <xf numFmtId="165" fontId="3" fillId="31" borderId="0" xfId="81" applyNumberFormat="1" applyFont="1" applyFill="1" applyBorder="1" applyAlignment="1" applyProtection="1">
      <alignment vertical="top"/>
      <protection locked="0"/>
    </xf>
    <xf numFmtId="169" fontId="3" fillId="27" borderId="46" xfId="81" applyNumberFormat="1" applyFont="1" applyFill="1" applyBorder="1" applyAlignment="1" applyProtection="1">
      <alignment vertical="top"/>
      <protection locked="0"/>
    </xf>
    <xf numFmtId="169" fontId="3" fillId="27" borderId="23" xfId="81" applyNumberFormat="1" applyFont="1" applyFill="1" applyBorder="1" applyAlignment="1" applyProtection="1">
      <alignment vertical="top"/>
      <protection locked="0"/>
    </xf>
    <xf numFmtId="166" fontId="3" fillId="0" borderId="15" xfId="0" applyNumberFormat="1" applyFont="1" applyFill="1" applyBorder="1" applyAlignment="1" applyProtection="1">
      <alignment wrapText="1"/>
      <protection locked="0"/>
    </xf>
    <xf numFmtId="0" fontId="3" fillId="0" borderId="130" xfId="125" applyFont="1" applyFill="1" applyBorder="1" applyAlignment="1" applyProtection="1">
      <alignment horizontal="left"/>
      <protection locked="0"/>
    </xf>
    <xf numFmtId="0" fontId="3" fillId="0" borderId="64" xfId="125" applyFont="1" applyFill="1" applyBorder="1" applyAlignment="1" applyProtection="1">
      <alignment horizontal="left"/>
      <protection locked="0"/>
    </xf>
    <xf numFmtId="0" fontId="3" fillId="0" borderId="58" xfId="125" applyFont="1" applyFill="1" applyBorder="1" applyAlignment="1" applyProtection="1">
      <alignment horizontal="left"/>
      <protection locked="0"/>
    </xf>
    <xf numFmtId="0" fontId="3" fillId="0" borderId="123" xfId="125" applyFont="1" applyFill="1" applyBorder="1" applyAlignment="1" applyProtection="1">
      <alignment horizontal="left"/>
      <protection locked="0"/>
    </xf>
    <xf numFmtId="0" fontId="3" fillId="0" borderId="70" xfId="125" applyFont="1" applyFill="1" applyBorder="1" applyAlignment="1" applyProtection="1">
      <alignment horizontal="left"/>
      <protection locked="0"/>
    </xf>
    <xf numFmtId="0" fontId="3" fillId="24" borderId="55" xfId="0" applyFont="1" applyFill="1" applyBorder="1" applyAlignment="1" applyProtection="1">
      <alignment horizontal="left"/>
      <protection locked="0"/>
    </xf>
    <xf numFmtId="0" fontId="3" fillId="24" borderId="56" xfId="0" applyFont="1" applyFill="1" applyBorder="1" applyAlignment="1" applyProtection="1">
      <alignment horizontal="left"/>
      <protection locked="0"/>
    </xf>
    <xf numFmtId="0" fontId="3" fillId="24" borderId="57" xfId="0" applyFont="1" applyFill="1" applyBorder="1" applyAlignment="1" applyProtection="1">
      <alignment horizontal="left"/>
      <protection locked="0"/>
    </xf>
    <xf numFmtId="0" fontId="3" fillId="24" borderId="58" xfId="0" applyFont="1" applyFill="1" applyBorder="1" applyAlignment="1" applyProtection="1">
      <alignment horizontal="left"/>
      <protection locked="0"/>
    </xf>
    <xf numFmtId="0" fontId="3" fillId="24" borderId="60" xfId="0" applyFont="1" applyFill="1" applyBorder="1" applyAlignment="1" applyProtection="1">
      <alignment horizontal="left"/>
      <protection locked="0"/>
    </xf>
    <xf numFmtId="0" fontId="3" fillId="24" borderId="125" xfId="0" applyFont="1" applyFill="1" applyBorder="1" applyAlignment="1" applyProtection="1">
      <alignment horizontal="left"/>
      <protection locked="0"/>
    </xf>
    <xf numFmtId="0" fontId="3" fillId="24" borderId="70" xfId="0" applyFont="1" applyFill="1" applyBorder="1" applyAlignment="1" applyProtection="1">
      <alignment horizontal="left"/>
      <protection locked="0"/>
    </xf>
    <xf numFmtId="169" fontId="3" fillId="31" borderId="98" xfId="62" applyNumberFormat="1" applyFont="1" applyFill="1" applyBorder="1" applyAlignment="1" applyProtection="1">
      <alignment horizontal="center" vertical="top"/>
      <protection locked="0"/>
    </xf>
    <xf numFmtId="165" fontId="3" fillId="27" borderId="98" xfId="81" applyNumberFormat="1" applyFont="1" applyFill="1" applyBorder="1" applyAlignment="1" applyProtection="1">
      <alignment vertical="top"/>
      <protection locked="0"/>
    </xf>
    <xf numFmtId="49" fontId="3" fillId="28" borderId="20" xfId="0" applyNumberFormat="1" applyFont="1" applyFill="1" applyBorder="1" applyAlignment="1">
      <alignment horizontal="right" vertical="top"/>
    </xf>
    <xf numFmtId="0" fontId="3" fillId="28" borderId="24" xfId="0" applyFont="1" applyFill="1" applyBorder="1" applyAlignment="1">
      <alignment horizontal="left" vertical="top" indent="1"/>
    </xf>
    <xf numFmtId="0" fontId="3" fillId="28" borderId="20" xfId="62" applyNumberFormat="1" applyFont="1" applyFill="1" applyBorder="1" applyAlignment="1">
      <alignment vertical="top"/>
    </xf>
    <xf numFmtId="0" fontId="3" fillId="28" borderId="20" xfId="62" applyNumberFormat="1" applyFont="1" applyFill="1" applyBorder="1" applyAlignment="1"/>
    <xf numFmtId="0" fontId="3" fillId="28" borderId="20" xfId="62" applyNumberFormat="1" applyFont="1" applyFill="1" applyBorder="1"/>
    <xf numFmtId="0" fontId="3" fillId="28" borderId="13" xfId="62" applyNumberFormat="1" applyFont="1" applyFill="1" applyBorder="1" applyAlignment="1">
      <alignment vertical="top"/>
    </xf>
    <xf numFmtId="0" fontId="3" fillId="28" borderId="13" xfId="62" applyNumberFormat="1" applyFont="1" applyFill="1" applyBorder="1" applyAlignment="1"/>
    <xf numFmtId="0" fontId="3" fillId="28" borderId="13" xfId="62" applyNumberFormat="1" applyFont="1" applyFill="1" applyBorder="1"/>
    <xf numFmtId="0" fontId="3" fillId="28" borderId="20" xfId="169" applyNumberFormat="1" applyFont="1" applyFill="1" applyBorder="1" applyAlignment="1">
      <alignment vertical="top"/>
    </xf>
    <xf numFmtId="0" fontId="3" fillId="28" borderId="20" xfId="125" applyNumberFormat="1" applyFont="1" applyFill="1" applyBorder="1" applyAlignment="1"/>
    <xf numFmtId="0" fontId="3" fillId="28" borderId="20" xfId="0" applyNumberFormat="1" applyFont="1" applyFill="1" applyBorder="1"/>
    <xf numFmtId="0" fontId="3" fillId="28" borderId="20" xfId="81" applyNumberFormat="1" applyFont="1" applyFill="1" applyBorder="1" applyProtection="1"/>
    <xf numFmtId="0" fontId="3" fillId="28" borderId="14" xfId="0" applyNumberFormat="1" applyFont="1" applyFill="1" applyBorder="1" applyAlignment="1">
      <alignment horizontal="right" vertical="top"/>
    </xf>
    <xf numFmtId="0" fontId="3" fillId="28" borderId="13" xfId="0" applyNumberFormat="1" applyFont="1" applyFill="1" applyBorder="1" applyAlignment="1">
      <alignment horizontal="right" vertical="top"/>
    </xf>
    <xf numFmtId="0" fontId="3" fillId="28" borderId="20" xfId="81" applyNumberFormat="1" applyFont="1" applyFill="1" applyBorder="1"/>
    <xf numFmtId="49" fontId="3" fillId="28" borderId="24" xfId="0" applyNumberFormat="1" applyFont="1" applyFill="1" applyBorder="1" applyAlignment="1">
      <alignment horizontal="right" vertical="top"/>
    </xf>
    <xf numFmtId="165" fontId="3" fillId="28" borderId="57" xfId="169" applyNumberFormat="1" applyFont="1" applyFill="1" applyBorder="1" applyAlignment="1">
      <alignment vertical="top"/>
    </xf>
    <xf numFmtId="0" fontId="3" fillId="28" borderId="57" xfId="125" applyFont="1" applyFill="1" applyBorder="1" applyAlignment="1"/>
    <xf numFmtId="0" fontId="3" fillId="28" borderId="57" xfId="0" applyFont="1" applyFill="1" applyBorder="1"/>
    <xf numFmtId="164" fontId="3" fillId="28" borderId="57" xfId="81" applyNumberFormat="1" applyFont="1" applyFill="1" applyBorder="1"/>
    <xf numFmtId="164" fontId="3" fillId="28" borderId="18" xfId="81" applyNumberFormat="1" applyFont="1" applyFill="1" applyBorder="1"/>
    <xf numFmtId="0" fontId="3" fillId="28" borderId="12" xfId="81" applyNumberFormat="1" applyFont="1" applyFill="1" applyBorder="1" applyAlignment="1">
      <alignment vertical="top"/>
    </xf>
    <xf numFmtId="0" fontId="3" fillId="28" borderId="12" xfId="81" applyNumberFormat="1" applyFont="1" applyFill="1" applyBorder="1" applyAlignment="1"/>
    <xf numFmtId="0" fontId="3" fillId="28" borderId="12" xfId="81" applyNumberFormat="1" applyFont="1" applyFill="1" applyBorder="1"/>
    <xf numFmtId="0" fontId="3" fillId="28" borderId="15" xfId="0" applyFont="1" applyFill="1" applyBorder="1" applyAlignment="1">
      <alignment horizontal="left" vertical="top" indent="1"/>
    </xf>
    <xf numFmtId="49" fontId="3" fillId="28" borderId="35" xfId="125" applyNumberFormat="1" applyFont="1" applyFill="1" applyBorder="1" applyAlignment="1">
      <alignment horizontal="right"/>
    </xf>
    <xf numFmtId="0" fontId="3" fillId="28" borderId="93" xfId="0" applyNumberFormat="1" applyFont="1" applyFill="1" applyBorder="1" applyAlignment="1">
      <alignment vertical="top"/>
    </xf>
    <xf numFmtId="0" fontId="3" fillId="28" borderId="53" xfId="125" applyFont="1" applyFill="1" applyBorder="1" applyAlignment="1">
      <alignment horizontal="left" vertical="top" indent="1"/>
    </xf>
    <xf numFmtId="0" fontId="3" fillId="28" borderId="33" xfId="126" applyNumberFormat="1" applyFont="1" applyFill="1" applyBorder="1" applyAlignment="1">
      <alignment horizontal="center" vertical="top"/>
    </xf>
    <xf numFmtId="0" fontId="3" fillId="28" borderId="42" xfId="126" applyNumberFormat="1" applyFont="1" applyFill="1" applyBorder="1" applyAlignment="1">
      <alignment horizontal="center" vertical="top"/>
    </xf>
    <xf numFmtId="0" fontId="3" fillId="28" borderId="34" xfId="126" applyNumberFormat="1" applyFont="1" applyFill="1" applyBorder="1" applyAlignment="1">
      <alignment horizontal="center" vertical="top"/>
    </xf>
    <xf numFmtId="0" fontId="3" fillId="28" borderId="107" xfId="126" applyNumberFormat="1" applyFont="1" applyFill="1" applyBorder="1" applyAlignment="1">
      <alignment horizontal="center" vertical="top"/>
    </xf>
    <xf numFmtId="49" fontId="3" fillId="28" borderId="20" xfId="125" applyNumberFormat="1" applyFont="1" applyFill="1" applyBorder="1" applyAlignment="1">
      <alignment horizontal="right"/>
    </xf>
    <xf numFmtId="0" fontId="3" fillId="28" borderId="24" xfId="0" applyNumberFormat="1" applyFont="1" applyFill="1" applyBorder="1" applyAlignment="1">
      <alignment vertical="top"/>
    </xf>
    <xf numFmtId="0" fontId="3" fillId="28" borderId="0" xfId="125" applyFont="1" applyFill="1" applyBorder="1" applyAlignment="1">
      <alignment horizontal="left" vertical="top" indent="1"/>
    </xf>
    <xf numFmtId="0" fontId="3" fillId="28" borderId="68" xfId="81" applyNumberFormat="1" applyFont="1" applyFill="1" applyBorder="1" applyAlignment="1">
      <alignment vertical="top"/>
    </xf>
    <xf numFmtId="0" fontId="3" fillId="28" borderId="69" xfId="81" applyNumberFormat="1" applyFont="1" applyFill="1" applyBorder="1" applyAlignment="1">
      <alignment vertical="top"/>
    </xf>
    <xf numFmtId="0" fontId="3" fillId="28" borderId="23" xfId="81" applyNumberFormat="1" applyFont="1" applyFill="1" applyBorder="1" applyAlignment="1">
      <alignment vertical="top"/>
    </xf>
    <xf numFmtId="0" fontId="3" fillId="28" borderId="98" xfId="81" applyNumberFormat="1" applyFont="1" applyFill="1" applyBorder="1" applyAlignment="1">
      <alignment vertical="top"/>
    </xf>
    <xf numFmtId="0" fontId="3" fillId="28" borderId="0" xfId="81" applyNumberFormat="1" applyFont="1" applyFill="1" applyBorder="1" applyAlignment="1">
      <alignment vertical="top"/>
    </xf>
    <xf numFmtId="0" fontId="3" fillId="28" borderId="109" xfId="91" applyNumberFormat="1" applyFont="1" applyFill="1" applyBorder="1" applyAlignment="1">
      <alignment vertical="top"/>
    </xf>
    <xf numFmtId="0" fontId="3" fillId="28" borderId="92" xfId="91" applyNumberFormat="1" applyFont="1" applyFill="1" applyBorder="1" applyAlignment="1">
      <alignment vertical="top"/>
    </xf>
    <xf numFmtId="0" fontId="3" fillId="28" borderId="51" xfId="91" applyNumberFormat="1" applyFont="1" applyFill="1" applyBorder="1" applyAlignment="1">
      <alignment vertical="top"/>
    </xf>
    <xf numFmtId="0" fontId="3" fillId="28" borderId="133" xfId="91" applyNumberFormat="1" applyFont="1" applyFill="1" applyBorder="1" applyAlignment="1">
      <alignment vertical="top"/>
    </xf>
    <xf numFmtId="0" fontId="3" fillId="28" borderId="108" xfId="81" applyNumberFormat="1" applyFont="1" applyFill="1" applyBorder="1" applyAlignment="1">
      <alignment vertical="top"/>
    </xf>
    <xf numFmtId="0" fontId="3" fillId="28" borderId="67" xfId="81" applyNumberFormat="1" applyFont="1" applyFill="1" applyBorder="1" applyAlignment="1">
      <alignment vertical="top"/>
    </xf>
    <xf numFmtId="0" fontId="3" fillId="28" borderId="52" xfId="91" applyNumberFormat="1" applyFont="1" applyFill="1" applyBorder="1" applyAlignment="1">
      <alignment vertical="top"/>
    </xf>
    <xf numFmtId="0" fontId="3" fillId="28" borderId="38" xfId="91" applyNumberFormat="1" applyFont="1" applyFill="1" applyBorder="1" applyAlignment="1">
      <alignment vertical="top"/>
    </xf>
    <xf numFmtId="164" fontId="3" fillId="28" borderId="46" xfId="81" applyNumberFormat="1" applyFont="1" applyFill="1" applyBorder="1" applyAlignment="1" applyProtection="1">
      <alignment horizontal="center"/>
    </xf>
    <xf numFmtId="164" fontId="3" fillId="28" borderId="23" xfId="81" applyNumberFormat="1" applyFont="1" applyFill="1" applyBorder="1" applyAlignment="1" applyProtection="1">
      <alignment horizontal="center"/>
    </xf>
    <xf numFmtId="164" fontId="3" fillId="28" borderId="23" xfId="62" applyNumberFormat="1" applyFont="1" applyFill="1" applyBorder="1" applyAlignment="1" applyProtection="1">
      <alignment horizontal="center" vertical="top"/>
    </xf>
    <xf numFmtId="164" fontId="3" fillId="28" borderId="98" xfId="62" applyNumberFormat="1" applyFont="1" applyFill="1" applyBorder="1" applyAlignment="1" applyProtection="1">
      <alignment horizontal="center" vertical="top"/>
    </xf>
    <xf numFmtId="164" fontId="3" fillId="28" borderId="27" xfId="81" applyNumberFormat="1" applyFont="1" applyFill="1" applyBorder="1" applyAlignment="1" applyProtection="1">
      <alignment horizontal="center"/>
    </xf>
    <xf numFmtId="164" fontId="3" fillId="28" borderId="0" xfId="62" applyNumberFormat="1" applyFont="1" applyFill="1" applyBorder="1" applyAlignment="1" applyProtection="1">
      <alignment horizontal="center" vertical="top"/>
    </xf>
    <xf numFmtId="49" fontId="3" fillId="28" borderId="24" xfId="125" applyNumberFormat="1" applyFont="1" applyFill="1" applyBorder="1" applyAlignment="1">
      <alignment vertical="top"/>
    </xf>
    <xf numFmtId="0" fontId="3" fillId="28" borderId="24" xfId="0" applyFont="1" applyFill="1" applyBorder="1" applyAlignment="1">
      <alignment vertical="top"/>
    </xf>
    <xf numFmtId="0" fontId="3" fillId="28" borderId="108" xfId="91" applyNumberFormat="1" applyFont="1" applyFill="1" applyBorder="1" applyAlignment="1">
      <alignment vertical="top"/>
    </xf>
    <xf numFmtId="0" fontId="3" fillId="28" borderId="99" xfId="81" applyNumberFormat="1" applyFont="1" applyFill="1" applyBorder="1" applyAlignment="1">
      <alignment vertical="top"/>
    </xf>
    <xf numFmtId="0" fontId="3" fillId="28" borderId="57" xfId="81" applyNumberFormat="1" applyFont="1" applyFill="1" applyBorder="1" applyAlignment="1">
      <alignment vertical="top"/>
    </xf>
    <xf numFmtId="0" fontId="3" fillId="28" borderId="46" xfId="91" applyNumberFormat="1" applyFont="1" applyFill="1" applyBorder="1" applyAlignment="1">
      <alignment vertical="top"/>
    </xf>
    <xf numFmtId="0" fontId="3" fillId="28" borderId="98" xfId="91" applyNumberFormat="1" applyFont="1" applyFill="1" applyBorder="1" applyAlignment="1">
      <alignment vertical="top"/>
    </xf>
    <xf numFmtId="0" fontId="3" fillId="28" borderId="0" xfId="91" applyNumberFormat="1" applyFont="1" applyFill="1" applyBorder="1" applyAlignment="1">
      <alignment vertical="top"/>
    </xf>
    <xf numFmtId="49" fontId="3" fillId="28" borderId="13" xfId="125" applyNumberFormat="1" applyFont="1" applyFill="1" applyBorder="1" applyAlignment="1">
      <alignment horizontal="right"/>
    </xf>
    <xf numFmtId="0" fontId="3" fillId="28" borderId="11" xfId="0" applyFont="1" applyFill="1" applyBorder="1" applyAlignment="1">
      <alignment vertical="top"/>
    </xf>
    <xf numFmtId="0" fontId="3" fillId="28" borderId="57" xfId="125" applyFont="1" applyFill="1" applyBorder="1" applyAlignment="1">
      <alignment horizontal="left" vertical="top" indent="1"/>
    </xf>
    <xf numFmtId="0" fontId="3" fillId="28" borderId="49" xfId="91" applyNumberFormat="1" applyFont="1" applyFill="1" applyBorder="1" applyAlignment="1">
      <alignment vertical="top"/>
    </xf>
    <xf numFmtId="0" fontId="3" fillId="28" borderId="50" xfId="91" applyNumberFormat="1" applyFont="1" applyFill="1" applyBorder="1" applyAlignment="1">
      <alignment vertical="top"/>
    </xf>
    <xf numFmtId="0" fontId="3" fillId="28" borderId="120" xfId="91" applyNumberFormat="1" applyFont="1" applyFill="1" applyBorder="1" applyAlignment="1">
      <alignment vertical="top"/>
    </xf>
    <xf numFmtId="0" fontId="3" fillId="28" borderId="61" xfId="91" applyNumberFormat="1" applyFont="1" applyFill="1" applyBorder="1" applyAlignment="1">
      <alignment vertical="top"/>
    </xf>
    <xf numFmtId="0" fontId="3" fillId="28" borderId="39" xfId="91" applyNumberFormat="1" applyFont="1" applyFill="1" applyBorder="1" applyAlignment="1">
      <alignment vertical="top"/>
    </xf>
    <xf numFmtId="0" fontId="3" fillId="28" borderId="40" xfId="91" applyNumberFormat="1" applyFont="1" applyFill="1" applyBorder="1" applyAlignment="1">
      <alignment vertical="top"/>
    </xf>
    <xf numFmtId="0" fontId="3" fillId="28" borderId="62" xfId="91" applyNumberFormat="1" applyFont="1" applyFill="1" applyBorder="1" applyAlignment="1">
      <alignment vertical="top"/>
    </xf>
    <xf numFmtId="0" fontId="23" fillId="28" borderId="47" xfId="0" applyFont="1" applyFill="1" applyBorder="1" applyAlignment="1">
      <alignment horizontal="left" indent="1"/>
    </xf>
    <xf numFmtId="0" fontId="3" fillId="28" borderId="55" xfId="0" applyFont="1" applyFill="1" applyBorder="1" applyAlignment="1">
      <alignment horizontal="left" indent="2"/>
    </xf>
    <xf numFmtId="0" fontId="3" fillId="28" borderId="88" xfId="0" applyFont="1" applyFill="1" applyBorder="1" applyAlignment="1">
      <alignment horizontal="left" indent="2"/>
    </xf>
    <xf numFmtId="0" fontId="23" fillId="28" borderId="12" xfId="0" applyFont="1" applyFill="1" applyBorder="1" applyAlignment="1">
      <alignment horizontal="left" indent="1"/>
    </xf>
    <xf numFmtId="0" fontId="3" fillId="28" borderId="59" xfId="0" applyFont="1" applyFill="1" applyBorder="1" applyAlignment="1">
      <alignment horizontal="left" indent="2"/>
    </xf>
    <xf numFmtId="0" fontId="3" fillId="28" borderId="18" xfId="0" applyFont="1" applyFill="1" applyBorder="1" applyAlignment="1">
      <alignment horizontal="left" vertical="top" wrapText="1" indent="1"/>
    </xf>
    <xf numFmtId="164" fontId="3" fillId="28" borderId="33" xfId="81" applyNumberFormat="1" applyFont="1" applyFill="1" applyBorder="1" applyAlignment="1">
      <alignment horizontal="center" vertical="top"/>
    </xf>
    <xf numFmtId="164" fontId="3" fillId="28" borderId="42" xfId="81" applyNumberFormat="1" applyFont="1" applyFill="1" applyBorder="1" applyAlignment="1">
      <alignment horizontal="center" vertical="top"/>
    </xf>
    <xf numFmtId="164" fontId="3" fillId="28" borderId="100" xfId="81" applyNumberFormat="1" applyFont="1" applyFill="1" applyBorder="1" applyAlignment="1">
      <alignment horizontal="center" vertical="top"/>
    </xf>
    <xf numFmtId="164" fontId="3" fillId="28" borderId="53" xfId="81" applyNumberFormat="1" applyFont="1" applyFill="1" applyBorder="1" applyAlignment="1">
      <alignment horizontal="center" vertical="top"/>
    </xf>
    <xf numFmtId="164" fontId="3" fillId="28" borderId="35" xfId="81" applyNumberFormat="1" applyFont="1" applyFill="1" applyBorder="1" applyAlignment="1">
      <alignment horizontal="center" vertical="top"/>
    </xf>
    <xf numFmtId="164" fontId="3" fillId="28" borderId="28" xfId="81" applyNumberFormat="1" applyFont="1" applyFill="1" applyBorder="1" applyAlignment="1">
      <alignment horizontal="center" vertical="top"/>
    </xf>
    <xf numFmtId="164" fontId="3" fillId="28" borderId="36" xfId="81" applyNumberFormat="1" applyFont="1" applyFill="1" applyBorder="1" applyAlignment="1">
      <alignment horizontal="center" vertical="top"/>
    </xf>
    <xf numFmtId="2" fontId="3" fillId="28" borderId="24" xfId="0" applyNumberFormat="1" applyFont="1" applyFill="1" applyBorder="1" applyAlignment="1">
      <alignment horizontal="right" vertical="top"/>
    </xf>
    <xf numFmtId="0" fontId="3" fillId="28" borderId="18" xfId="0" applyFont="1" applyFill="1" applyBorder="1" applyAlignment="1">
      <alignment horizontal="left" vertical="top" indent="1"/>
    </xf>
    <xf numFmtId="164" fontId="3" fillId="28" borderId="68" xfId="81" applyNumberFormat="1" applyFont="1" applyFill="1" applyBorder="1" applyAlignment="1">
      <alignment horizontal="center" vertical="top"/>
    </xf>
    <xf numFmtId="164" fontId="3" fillId="28" borderId="69" xfId="81" applyNumberFormat="1" applyFont="1" applyFill="1" applyBorder="1" applyAlignment="1">
      <alignment horizontal="center" vertical="top"/>
    </xf>
    <xf numFmtId="164" fontId="3" fillId="28" borderId="67" xfId="81" applyNumberFormat="1" applyFont="1" applyFill="1" applyBorder="1" applyAlignment="1">
      <alignment horizontal="center" vertical="top"/>
    </xf>
    <xf numFmtId="164" fontId="3" fillId="28" borderId="57" xfId="81" applyNumberFormat="1" applyFont="1" applyFill="1" applyBorder="1" applyAlignment="1">
      <alignment horizontal="center" vertical="top"/>
    </xf>
    <xf numFmtId="164" fontId="3" fillId="28" borderId="106" xfId="81" applyNumberFormat="1" applyFont="1" applyFill="1" applyBorder="1" applyAlignment="1">
      <alignment horizontal="center" vertical="top"/>
    </xf>
    <xf numFmtId="164" fontId="3" fillId="28" borderId="96" xfId="81" applyNumberFormat="1" applyFont="1" applyFill="1" applyBorder="1" applyAlignment="1">
      <alignment horizontal="center" vertical="top"/>
    </xf>
    <xf numFmtId="164" fontId="3" fillId="28" borderId="20" xfId="81" applyNumberFormat="1" applyFont="1" applyFill="1" applyBorder="1" applyAlignment="1">
      <alignment vertical="top"/>
    </xf>
    <xf numFmtId="164" fontId="3" fillId="28" borderId="18" xfId="81" applyNumberFormat="1" applyFont="1" applyFill="1" applyBorder="1" applyAlignment="1">
      <alignment vertical="top"/>
    </xf>
    <xf numFmtId="164" fontId="3" fillId="28" borderId="26" xfId="81" applyNumberFormat="1" applyFont="1" applyFill="1" applyBorder="1" applyAlignment="1">
      <alignment horizontal="center" vertical="top"/>
    </xf>
    <xf numFmtId="164" fontId="3" fillId="28" borderId="27" xfId="81" applyNumberFormat="1" applyFont="1" applyFill="1" applyBorder="1" applyAlignment="1">
      <alignment horizontal="center" vertical="top"/>
    </xf>
    <xf numFmtId="164" fontId="3" fillId="28" borderId="41" xfId="81" applyNumberFormat="1" applyFont="1" applyFill="1" applyBorder="1" applyAlignment="1">
      <alignment horizontal="center" vertical="top"/>
    </xf>
    <xf numFmtId="164" fontId="3" fillId="28" borderId="98" xfId="81" applyNumberFormat="1" applyFont="1" applyFill="1" applyBorder="1" applyAlignment="1">
      <alignment horizontal="center" vertical="top"/>
    </xf>
    <xf numFmtId="164" fontId="3" fillId="28" borderId="0" xfId="81" applyNumberFormat="1" applyFont="1" applyFill="1" applyBorder="1" applyAlignment="1">
      <alignment horizontal="center" vertical="top"/>
    </xf>
    <xf numFmtId="164" fontId="3" fillId="28" borderId="13" xfId="81" applyNumberFormat="1" applyFont="1" applyFill="1" applyBorder="1" applyAlignment="1">
      <alignment horizontal="center" vertical="top"/>
    </xf>
    <xf numFmtId="164" fontId="3" fillId="28" borderId="14" xfId="81" applyNumberFormat="1" applyFont="1" applyFill="1" applyBorder="1" applyAlignment="1">
      <alignment horizontal="center" vertical="top"/>
    </xf>
    <xf numFmtId="0" fontId="3" fillId="28" borderId="0" xfId="0" applyFont="1" applyFill="1"/>
    <xf numFmtId="164" fontId="3" fillId="28" borderId="13" xfId="81" applyNumberFormat="1" applyFont="1" applyFill="1" applyBorder="1" applyAlignment="1">
      <alignment vertical="top"/>
    </xf>
    <xf numFmtId="164" fontId="3" fillId="28" borderId="14" xfId="81" applyNumberFormat="1" applyFont="1" applyFill="1" applyBorder="1" applyAlignment="1">
      <alignment vertical="top"/>
    </xf>
    <xf numFmtId="164" fontId="3" fillId="28" borderId="23" xfId="81" applyNumberFormat="1" applyFont="1" applyFill="1" applyBorder="1" applyAlignment="1">
      <alignment horizontal="center" vertical="top"/>
    </xf>
    <xf numFmtId="164" fontId="3" fillId="28" borderId="105" xfId="81" applyNumberFormat="1" applyFont="1" applyFill="1" applyBorder="1" applyAlignment="1">
      <alignment horizontal="center" vertical="top"/>
    </xf>
    <xf numFmtId="164" fontId="3" fillId="28" borderId="54" xfId="81" applyNumberFormat="1" applyFont="1" applyFill="1" applyBorder="1" applyAlignment="1">
      <alignment horizontal="center" vertical="top"/>
    </xf>
    <xf numFmtId="164" fontId="3" fillId="28" borderId="27" xfId="81" applyNumberFormat="1" applyFont="1" applyFill="1" applyBorder="1" applyAlignment="1" applyProtection="1">
      <alignment horizontal="center" vertical="top"/>
    </xf>
    <xf numFmtId="164" fontId="3" fillId="28" borderId="23" xfId="81" applyNumberFormat="1" applyFont="1" applyFill="1" applyBorder="1" applyAlignment="1" applyProtection="1">
      <alignment horizontal="center" vertical="top"/>
    </xf>
    <xf numFmtId="164" fontId="3" fillId="28" borderId="105" xfId="81" applyNumberFormat="1" applyFont="1" applyFill="1" applyBorder="1" applyAlignment="1" applyProtection="1">
      <alignment horizontal="center" vertical="top"/>
    </xf>
    <xf numFmtId="164" fontId="3" fillId="28" borderId="41" xfId="81" applyNumberFormat="1" applyFont="1" applyFill="1" applyBorder="1" applyAlignment="1" applyProtection="1">
      <alignment horizontal="center" vertical="top"/>
    </xf>
    <xf numFmtId="164" fontId="3" fillId="28" borderId="54" xfId="81" applyNumberFormat="1" applyFont="1" applyFill="1" applyBorder="1" applyAlignment="1" applyProtection="1">
      <alignment horizontal="center" vertical="top"/>
    </xf>
    <xf numFmtId="164" fontId="3" fillId="28" borderId="13" xfId="81" applyNumberFormat="1" applyFont="1" applyFill="1" applyBorder="1" applyAlignment="1" applyProtection="1">
      <alignment horizontal="center" vertical="top"/>
    </xf>
    <xf numFmtId="164" fontId="3" fillId="28" borderId="14" xfId="81" applyNumberFormat="1" applyFont="1" applyFill="1" applyBorder="1" applyAlignment="1" applyProtection="1">
      <alignment horizontal="center" vertical="top"/>
    </xf>
    <xf numFmtId="164" fontId="3" fillId="28" borderId="26" xfId="81" applyNumberFormat="1" applyFont="1" applyFill="1" applyBorder="1" applyAlignment="1" applyProtection="1">
      <alignment horizontal="center" vertical="top"/>
    </xf>
    <xf numFmtId="164" fontId="3" fillId="28" borderId="0" xfId="81" applyNumberFormat="1" applyFont="1" applyFill="1" applyBorder="1" applyAlignment="1" applyProtection="1">
      <alignment horizontal="center" vertical="top"/>
    </xf>
    <xf numFmtId="0" fontId="3" fillId="28" borderId="16" xfId="0" applyFont="1" applyFill="1" applyBorder="1" applyAlignment="1">
      <alignment vertical="top"/>
    </xf>
    <xf numFmtId="0" fontId="3" fillId="28" borderId="49" xfId="0" applyFont="1" applyFill="1" applyBorder="1" applyAlignment="1">
      <alignment horizontal="center" vertical="top"/>
    </xf>
    <xf numFmtId="0" fontId="3" fillId="28" borderId="50" xfId="0" applyFont="1" applyFill="1" applyBorder="1" applyAlignment="1">
      <alignment horizontal="center" vertical="top"/>
    </xf>
    <xf numFmtId="0" fontId="3" fillId="28" borderId="51" xfId="0" applyFont="1" applyFill="1" applyBorder="1" applyAlignment="1">
      <alignment horizontal="center" vertical="top"/>
    </xf>
    <xf numFmtId="0" fontId="3" fillId="28" borderId="38" xfId="0" applyFont="1" applyFill="1" applyBorder="1" applyAlignment="1">
      <alignment horizontal="center" vertical="top"/>
    </xf>
    <xf numFmtId="0" fontId="3" fillId="28" borderId="133" xfId="0" applyFont="1" applyFill="1" applyBorder="1" applyAlignment="1">
      <alignment horizontal="center" vertical="top"/>
    </xf>
    <xf numFmtId="0" fontId="3" fillId="28" borderId="92" xfId="0" applyFont="1" applyFill="1" applyBorder="1" applyAlignment="1">
      <alignment horizontal="center" vertical="top"/>
    </xf>
    <xf numFmtId="0" fontId="3" fillId="28" borderId="12" xfId="0" applyFont="1" applyFill="1" applyBorder="1" applyAlignment="1" applyProtection="1">
      <alignment vertical="top"/>
    </xf>
    <xf numFmtId="0" fontId="3" fillId="28" borderId="16" xfId="0" applyNumberFormat="1" applyFont="1" applyFill="1" applyBorder="1" applyAlignment="1" applyProtection="1">
      <alignment vertical="top"/>
    </xf>
    <xf numFmtId="0" fontId="3" fillId="28" borderId="17" xfId="0" applyFont="1" applyFill="1" applyBorder="1" applyAlignment="1" applyProtection="1">
      <alignment horizontal="left" vertical="top" indent="1"/>
    </xf>
    <xf numFmtId="0" fontId="3" fillId="28" borderId="16" xfId="0" applyFont="1" applyFill="1" applyBorder="1" applyAlignment="1" applyProtection="1">
      <alignment vertical="top"/>
    </xf>
    <xf numFmtId="0" fontId="3" fillId="28" borderId="20" xfId="0" applyFont="1" applyFill="1" applyBorder="1" applyAlignment="1" applyProtection="1">
      <alignment vertical="top"/>
    </xf>
    <xf numFmtId="0" fontId="3" fillId="28" borderId="24" xfId="0" applyNumberFormat="1" applyFont="1" applyFill="1" applyBorder="1" applyAlignment="1" applyProtection="1">
      <alignment vertical="top"/>
    </xf>
    <xf numFmtId="0" fontId="3" fillId="28" borderId="18" xfId="0" applyFont="1" applyFill="1" applyBorder="1" applyAlignment="1" applyProtection="1">
      <alignment horizontal="left" vertical="top" indent="1"/>
    </xf>
    <xf numFmtId="0" fontId="3" fillId="28" borderId="24" xfId="0" applyFont="1" applyFill="1" applyBorder="1" applyAlignment="1" applyProtection="1">
      <alignment vertical="top"/>
    </xf>
    <xf numFmtId="0" fontId="3" fillId="28" borderId="11" xfId="0" applyFont="1" applyFill="1" applyBorder="1" applyAlignment="1" applyProtection="1">
      <alignment vertical="top"/>
    </xf>
    <xf numFmtId="0" fontId="3" fillId="28" borderId="11" xfId="0" applyNumberFormat="1" applyFont="1" applyFill="1" applyBorder="1" applyAlignment="1" applyProtection="1">
      <alignment vertical="top"/>
    </xf>
    <xf numFmtId="0" fontId="3" fillId="28" borderId="14" xfId="0" applyFont="1" applyFill="1" applyBorder="1" applyAlignment="1" applyProtection="1">
      <alignment horizontal="left" vertical="top" indent="1"/>
    </xf>
    <xf numFmtId="164" fontId="3" fillId="28" borderId="27" xfId="81" applyNumberFormat="1" applyFont="1" applyFill="1" applyBorder="1" applyAlignment="1" applyProtection="1">
      <alignment vertical="top"/>
    </xf>
    <xf numFmtId="164" fontId="3" fillId="28" borderId="23" xfId="81" applyNumberFormat="1" applyFont="1" applyFill="1" applyBorder="1" applyAlignment="1">
      <alignment vertical="top"/>
    </xf>
    <xf numFmtId="164" fontId="3" fillId="28" borderId="105" xfId="81" applyNumberFormat="1" applyFont="1" applyFill="1" applyBorder="1" applyAlignment="1">
      <alignment vertical="top"/>
    </xf>
    <xf numFmtId="164" fontId="3" fillId="28" borderId="27" xfId="81" applyNumberFormat="1" applyFont="1" applyFill="1" applyBorder="1" applyAlignment="1">
      <alignment vertical="top"/>
    </xf>
    <xf numFmtId="164" fontId="3" fillId="28" borderId="54" xfId="81" applyNumberFormat="1" applyFont="1" applyFill="1" applyBorder="1" applyAlignment="1">
      <alignment vertical="top"/>
    </xf>
    <xf numFmtId="164" fontId="3" fillId="28" borderId="29" xfId="81" applyNumberFormat="1" applyFont="1" applyFill="1" applyBorder="1" applyAlignment="1">
      <alignment vertical="top"/>
    </xf>
    <xf numFmtId="164" fontId="3" fillId="28" borderId="0" xfId="81" applyNumberFormat="1" applyFont="1" applyFill="1" applyBorder="1" applyAlignment="1">
      <alignment vertical="top"/>
    </xf>
    <xf numFmtId="164" fontId="3" fillId="28" borderId="98" xfId="81" applyNumberFormat="1" applyFont="1" applyFill="1" applyBorder="1" applyAlignment="1">
      <alignment vertical="top"/>
    </xf>
    <xf numFmtId="164" fontId="3" fillId="28" borderId="11" xfId="81" applyNumberFormat="1" applyFont="1" applyFill="1" applyBorder="1" applyAlignment="1" applyProtection="1">
      <alignment vertical="top"/>
    </xf>
    <xf numFmtId="164" fontId="3" fillId="28" borderId="122" xfId="81" applyNumberFormat="1" applyFont="1" applyFill="1" applyBorder="1" applyAlignment="1">
      <alignment vertical="top"/>
    </xf>
    <xf numFmtId="164" fontId="3" fillId="28" borderId="38" xfId="81" applyNumberFormat="1" applyFont="1" applyFill="1" applyBorder="1" applyAlignment="1">
      <alignment vertical="top"/>
    </xf>
    <xf numFmtId="164" fontId="3" fillId="28" borderId="12" xfId="81" applyNumberFormat="1" applyFont="1" applyFill="1" applyBorder="1" applyAlignment="1">
      <alignment vertical="top"/>
    </xf>
    <xf numFmtId="164" fontId="3" fillId="28" borderId="52" xfId="81" applyNumberFormat="1" applyFont="1" applyFill="1" applyBorder="1" applyAlignment="1">
      <alignment vertical="top"/>
    </xf>
    <xf numFmtId="164" fontId="3" fillId="28" borderId="68" xfId="81" applyNumberFormat="1" applyFont="1" applyFill="1" applyBorder="1" applyAlignment="1">
      <alignment vertical="top"/>
    </xf>
    <xf numFmtId="164" fontId="3" fillId="28" borderId="67" xfId="81" applyNumberFormat="1" applyFont="1" applyFill="1" applyBorder="1" applyAlignment="1">
      <alignment vertical="top"/>
    </xf>
    <xf numFmtId="164" fontId="3" fillId="28" borderId="106" xfId="81" applyNumberFormat="1" applyFont="1" applyFill="1" applyBorder="1" applyAlignment="1">
      <alignment vertical="top"/>
    </xf>
    <xf numFmtId="164" fontId="3" fillId="28" borderId="96" xfId="81" applyNumberFormat="1" applyFont="1" applyFill="1" applyBorder="1" applyAlignment="1">
      <alignment vertical="top"/>
    </xf>
    <xf numFmtId="164" fontId="3" fillId="28" borderId="99" xfId="81" applyNumberFormat="1" applyFont="1" applyFill="1" applyBorder="1" applyAlignment="1">
      <alignment vertical="top"/>
    </xf>
    <xf numFmtId="0" fontId="29" fillId="28" borderId="20" xfId="0" applyFont="1" applyFill="1" applyBorder="1" applyAlignment="1" applyProtection="1">
      <alignment vertical="top"/>
    </xf>
    <xf numFmtId="0" fontId="3" fillId="28" borderId="24" xfId="0" applyNumberFormat="1" applyFont="1" applyFill="1" applyBorder="1" applyAlignment="1" applyProtection="1">
      <alignment horizontal="left" vertical="top"/>
    </xf>
    <xf numFmtId="0" fontId="3" fillId="28" borderId="18" xfId="0" applyFont="1" applyFill="1" applyBorder="1" applyAlignment="1" applyProtection="1">
      <alignment vertical="top"/>
    </xf>
    <xf numFmtId="164" fontId="3" fillId="28" borderId="66" xfId="81" applyNumberFormat="1" applyFont="1" applyFill="1" applyBorder="1" applyAlignment="1">
      <alignment vertical="top"/>
    </xf>
    <xf numFmtId="164" fontId="3" fillId="28" borderId="57" xfId="81" applyNumberFormat="1" applyFont="1" applyFill="1" applyBorder="1" applyAlignment="1">
      <alignment vertical="top"/>
    </xf>
    <xf numFmtId="0" fontId="3" fillId="28" borderId="38" xfId="0" applyFont="1" applyFill="1" applyBorder="1" applyAlignment="1" applyProtection="1">
      <alignment vertical="top"/>
    </xf>
    <xf numFmtId="49" fontId="3" fillId="28" borderId="13" xfId="0" applyNumberFormat="1" applyFont="1" applyFill="1" applyBorder="1" applyAlignment="1" applyProtection="1">
      <alignment horizontal="right" vertical="top"/>
    </xf>
    <xf numFmtId="0" fontId="3" fillId="28" borderId="24" xfId="0" applyFont="1" applyFill="1" applyBorder="1" applyAlignment="1" applyProtection="1">
      <alignment horizontal="left" vertical="top"/>
    </xf>
    <xf numFmtId="164" fontId="3" fillId="28" borderId="61" xfId="81" applyNumberFormat="1" applyFont="1" applyFill="1" applyBorder="1" applyAlignment="1">
      <alignment vertical="top"/>
    </xf>
    <xf numFmtId="164" fontId="3" fillId="28" borderId="39" xfId="81" applyNumberFormat="1" applyFont="1" applyFill="1" applyBorder="1" applyAlignment="1">
      <alignment vertical="top"/>
    </xf>
    <xf numFmtId="164" fontId="3" fillId="28" borderId="104" xfId="81" applyNumberFormat="1" applyFont="1" applyFill="1" applyBorder="1" applyAlignment="1">
      <alignment vertical="top"/>
    </xf>
    <xf numFmtId="164" fontId="3" fillId="28" borderId="41" xfId="81" applyNumberFormat="1" applyFont="1" applyFill="1" applyBorder="1" applyAlignment="1">
      <alignment vertical="top"/>
    </xf>
    <xf numFmtId="164" fontId="3" fillId="28" borderId="120" xfId="81" applyNumberFormat="1" applyFont="1" applyFill="1" applyBorder="1" applyAlignment="1">
      <alignment vertical="top"/>
    </xf>
    <xf numFmtId="164" fontId="3" fillId="28" borderId="43" xfId="81" applyNumberFormat="1" applyFont="1" applyFill="1" applyBorder="1" applyAlignment="1">
      <alignment vertical="top"/>
    </xf>
    <xf numFmtId="164" fontId="3" fillId="28" borderId="62" xfId="81" applyNumberFormat="1" applyFont="1" applyFill="1" applyBorder="1" applyAlignment="1">
      <alignment vertical="top"/>
    </xf>
    <xf numFmtId="164" fontId="3" fillId="28" borderId="101" xfId="81" applyNumberFormat="1" applyFont="1" applyFill="1" applyBorder="1" applyAlignment="1">
      <alignment vertical="top"/>
    </xf>
    <xf numFmtId="164" fontId="3" fillId="28" borderId="121" xfId="81" applyNumberFormat="1" applyFont="1" applyFill="1" applyBorder="1" applyAlignment="1">
      <alignment vertical="top"/>
    </xf>
    <xf numFmtId="164" fontId="3" fillId="28" borderId="0" xfId="81" applyNumberFormat="1" applyFont="1" applyFill="1" applyBorder="1" applyAlignment="1" applyProtection="1">
      <alignment vertical="top"/>
    </xf>
    <xf numFmtId="0" fontId="23" fillId="0" borderId="0" xfId="126" applyFont="1" applyFill="1" applyBorder="1" applyAlignment="1">
      <alignment vertical="top" wrapText="1"/>
    </xf>
    <xf numFmtId="164" fontId="3" fillId="30" borderId="27" xfId="81" applyNumberFormat="1" applyFont="1" applyFill="1" applyBorder="1" applyAlignment="1" applyProtection="1">
      <alignment vertical="top"/>
      <protection locked="0"/>
    </xf>
    <xf numFmtId="164" fontId="3" fillId="30" borderId="29" xfId="81" applyNumberFormat="1" applyFont="1" applyFill="1" applyBorder="1" applyAlignment="1" applyProtection="1">
      <alignment vertical="top"/>
      <protection locked="0"/>
    </xf>
    <xf numFmtId="164" fontId="3" fillId="30" borderId="0" xfId="81" applyNumberFormat="1" applyFont="1" applyFill="1" applyBorder="1" applyAlignment="1" applyProtection="1">
      <alignment vertical="top"/>
      <protection locked="0"/>
    </xf>
    <xf numFmtId="164" fontId="3" fillId="30" borderId="13" xfId="81" applyNumberFormat="1" applyFont="1" applyFill="1" applyBorder="1" applyAlignment="1" applyProtection="1">
      <alignment vertical="top"/>
      <protection locked="0"/>
    </xf>
    <xf numFmtId="164" fontId="3" fillId="30" borderId="27" xfId="81" applyNumberFormat="1" applyFont="1" applyFill="1" applyBorder="1" applyAlignment="1" applyProtection="1">
      <alignment horizontal="center" vertical="top"/>
      <protection locked="0"/>
    </xf>
    <xf numFmtId="164" fontId="3" fillId="30" borderId="13" xfId="81" applyNumberFormat="1" applyFont="1" applyFill="1" applyBorder="1" applyAlignment="1" applyProtection="1">
      <alignment horizontal="center" vertical="top"/>
      <protection locked="0"/>
    </xf>
    <xf numFmtId="164" fontId="3" fillId="30" borderId="14" xfId="81" applyNumberFormat="1" applyFont="1" applyFill="1" applyBorder="1" applyAlignment="1" applyProtection="1">
      <alignment horizontal="center" vertical="top"/>
      <protection locked="0"/>
    </xf>
    <xf numFmtId="49" fontId="3" fillId="28" borderId="0" xfId="0" applyNumberFormat="1" applyFont="1" applyFill="1" applyAlignment="1" applyProtection="1">
      <alignment horizontal="left"/>
    </xf>
    <xf numFmtId="0" fontId="23" fillId="24" borderId="77" xfId="0" applyFont="1" applyFill="1" applyBorder="1" applyAlignment="1" applyProtection="1">
      <alignment horizontal="center" wrapText="1"/>
    </xf>
    <xf numFmtId="0" fontId="23" fillId="24" borderId="30" xfId="0" applyFont="1" applyFill="1" applyBorder="1" applyAlignment="1" applyProtection="1">
      <alignment horizontal="center" wrapText="1"/>
    </xf>
    <xf numFmtId="0" fontId="23" fillId="24" borderId="63" xfId="0" applyFont="1" applyFill="1" applyBorder="1" applyAlignment="1" applyProtection="1">
      <alignment horizontal="center" wrapText="1"/>
    </xf>
    <xf numFmtId="0" fontId="23" fillId="24" borderId="78" xfId="0" applyFont="1" applyFill="1" applyBorder="1" applyAlignment="1" applyProtection="1">
      <alignment horizontal="center" wrapText="1"/>
    </xf>
    <xf numFmtId="0" fontId="23" fillId="24" borderId="45" xfId="0" applyFont="1" applyFill="1" applyBorder="1" applyAlignment="1" applyProtection="1">
      <alignment horizontal="center"/>
    </xf>
    <xf numFmtId="0" fontId="23" fillId="24" borderId="71" xfId="0" applyFont="1" applyFill="1" applyBorder="1" applyAlignment="1" applyProtection="1">
      <alignment horizontal="center"/>
    </xf>
    <xf numFmtId="0" fontId="23" fillId="24" borderId="72" xfId="0" applyFont="1" applyFill="1" applyBorder="1" applyAlignment="1" applyProtection="1">
      <alignment horizontal="center"/>
    </xf>
    <xf numFmtId="0" fontId="3" fillId="25" borderId="63" xfId="0" applyFont="1" applyFill="1" applyBorder="1" applyAlignment="1" applyProtection="1">
      <alignment horizontal="center"/>
    </xf>
    <xf numFmtId="0" fontId="3" fillId="25" borderId="62" xfId="0" applyFont="1" applyFill="1" applyBorder="1" applyAlignment="1" applyProtection="1">
      <alignment horizontal="center"/>
    </xf>
    <xf numFmtId="0" fontId="3" fillId="25" borderId="40" xfId="0" applyFont="1" applyFill="1" applyBorder="1" applyAlignment="1" applyProtection="1">
      <alignment horizontal="center"/>
    </xf>
    <xf numFmtId="0" fontId="0" fillId="0" borderId="0" xfId="0" applyAlignment="1" applyProtection="1"/>
    <xf numFmtId="0" fontId="23" fillId="0" borderId="0" xfId="126" applyFont="1" applyFill="1" applyBorder="1" applyAlignment="1" applyProtection="1">
      <alignment horizontal="left" vertical="top" wrapText="1"/>
    </xf>
    <xf numFmtId="0" fontId="23" fillId="0" borderId="16" xfId="0" applyFont="1" applyBorder="1" applyAlignment="1" applyProtection="1">
      <alignment horizontal="center" vertical="top" wrapText="1"/>
    </xf>
    <xf numFmtId="0" fontId="23" fillId="0" borderId="38" xfId="0" applyFont="1" applyBorder="1" applyAlignment="1" applyProtection="1">
      <alignment horizontal="center" vertical="top" wrapText="1"/>
    </xf>
    <xf numFmtId="0" fontId="23" fillId="0" borderId="17" xfId="0" applyFont="1" applyBorder="1" applyAlignment="1" applyProtection="1">
      <alignment horizontal="center" vertical="top" wrapText="1"/>
    </xf>
    <xf numFmtId="0" fontId="23" fillId="0" borderId="24" xfId="0" applyFont="1" applyBorder="1" applyAlignment="1" applyProtection="1">
      <alignment horizontal="center" vertical="top" wrapText="1"/>
    </xf>
    <xf numFmtId="0" fontId="23" fillId="0" borderId="57" xfId="0" applyFont="1" applyBorder="1" applyAlignment="1" applyProtection="1">
      <alignment horizontal="center" vertical="top" wrapText="1"/>
    </xf>
    <xf numFmtId="0" fontId="23" fillId="0" borderId="18" xfId="0" applyFont="1" applyBorder="1" applyAlignment="1" applyProtection="1">
      <alignment horizontal="center" vertical="top" wrapText="1"/>
    </xf>
    <xf numFmtId="0" fontId="3" fillId="0" borderId="16" xfId="0" applyFont="1" applyBorder="1" applyAlignment="1" applyProtection="1">
      <alignment horizontal="center" wrapText="1"/>
    </xf>
    <xf numFmtId="0" fontId="3" fillId="0" borderId="24" xfId="0" applyFont="1" applyBorder="1" applyAlignment="1" applyProtection="1">
      <alignment horizontal="center" wrapText="1"/>
    </xf>
    <xf numFmtId="0" fontId="0" fillId="0" borderId="40" xfId="0" applyBorder="1" applyAlignment="1" applyProtection="1">
      <alignment horizontal="center"/>
    </xf>
    <xf numFmtId="0" fontId="0" fillId="0" borderId="72" xfId="0" applyBorder="1" applyAlignment="1" applyProtection="1">
      <alignment horizontal="center"/>
    </xf>
    <xf numFmtId="166" fontId="3" fillId="0" borderId="77" xfId="62" applyNumberFormat="1" applyFont="1" applyFill="1" applyBorder="1" applyAlignment="1" applyProtection="1">
      <alignment horizontal="center" vertical="top" wrapText="1"/>
      <protection locked="0"/>
    </xf>
    <xf numFmtId="0" fontId="0" fillId="0" borderId="117" xfId="0" applyFill="1" applyBorder="1" applyAlignment="1" applyProtection="1">
      <alignment horizontal="center"/>
      <protection locked="0"/>
    </xf>
    <xf numFmtId="0" fontId="3" fillId="28" borderId="0" xfId="0" applyNumberFormat="1" applyFont="1" applyFill="1" applyAlignment="1">
      <alignment horizontal="left"/>
    </xf>
    <xf numFmtId="0" fontId="0" fillId="0" borderId="0" xfId="0" applyAlignment="1"/>
    <xf numFmtId="0" fontId="23" fillId="0" borderId="16" xfId="0" applyFont="1" applyBorder="1" applyAlignment="1">
      <alignment horizontal="center" vertical="top" wrapText="1"/>
    </xf>
    <xf numFmtId="0" fontId="23" fillId="0" borderId="38" xfId="0" applyFont="1" applyBorder="1" applyAlignment="1">
      <alignment horizontal="center" vertical="top" wrapText="1"/>
    </xf>
    <xf numFmtId="0" fontId="23" fillId="0" borderId="17" xfId="0" applyFont="1" applyBorder="1" applyAlignment="1">
      <alignment horizontal="center" vertical="top" wrapText="1"/>
    </xf>
    <xf numFmtId="0" fontId="23" fillId="0" borderId="24" xfId="0" applyFont="1" applyBorder="1" applyAlignment="1">
      <alignment horizontal="center" vertical="top" wrapText="1"/>
    </xf>
    <xf numFmtId="0" fontId="23" fillId="0" borderId="57" xfId="0" applyFont="1" applyBorder="1" applyAlignment="1">
      <alignment horizontal="center" vertical="top" wrapText="1"/>
    </xf>
    <xf numFmtId="0" fontId="23" fillId="0" borderId="18" xfId="0" applyFont="1" applyBorder="1" applyAlignment="1">
      <alignment horizontal="center" vertical="top" wrapText="1"/>
    </xf>
    <xf numFmtId="0" fontId="3" fillId="0" borderId="44" xfId="0" applyFont="1" applyBorder="1" applyAlignment="1">
      <alignment horizontal="center" wrapText="1"/>
    </xf>
    <xf numFmtId="0" fontId="3" fillId="0" borderId="65" xfId="0" applyFont="1" applyBorder="1" applyAlignment="1">
      <alignment horizontal="center" wrapText="1"/>
    </xf>
    <xf numFmtId="0" fontId="23" fillId="0" borderId="0" xfId="126" applyFont="1" applyFill="1" applyBorder="1" applyAlignment="1">
      <alignment horizontal="left" vertical="top" wrapText="1"/>
    </xf>
    <xf numFmtId="0" fontId="23" fillId="24" borderId="77" xfId="0" applyFont="1" applyFill="1" applyBorder="1" applyAlignment="1">
      <alignment horizontal="center" wrapText="1"/>
    </xf>
    <xf numFmtId="0" fontId="23" fillId="24" borderId="30" xfId="0" applyFont="1" applyFill="1" applyBorder="1" applyAlignment="1">
      <alignment horizontal="center" wrapText="1"/>
    </xf>
    <xf numFmtId="0" fontId="3" fillId="25" borderId="45" xfId="0" applyFont="1" applyFill="1" applyBorder="1" applyAlignment="1">
      <alignment horizontal="center"/>
    </xf>
    <xf numFmtId="0" fontId="3" fillId="25" borderId="71" xfId="0" applyFont="1" applyFill="1" applyBorder="1" applyAlignment="1">
      <alignment horizontal="center"/>
    </xf>
    <xf numFmtId="0" fontId="3" fillId="25" borderId="72" xfId="0" applyFont="1" applyFill="1" applyBorder="1" applyAlignment="1">
      <alignment horizontal="center"/>
    </xf>
    <xf numFmtId="0" fontId="3" fillId="25" borderId="73" xfId="0" applyFont="1" applyFill="1" applyBorder="1" applyAlignment="1">
      <alignment horizontal="center"/>
    </xf>
    <xf numFmtId="0" fontId="3" fillId="25" borderId="75" xfId="0" applyFont="1" applyFill="1" applyBorder="1" applyAlignment="1">
      <alignment horizontal="center"/>
    </xf>
    <xf numFmtId="0" fontId="23" fillId="24" borderId="45" xfId="0" applyFont="1" applyFill="1" applyBorder="1" applyAlignment="1">
      <alignment horizontal="center"/>
    </xf>
    <xf numFmtId="0" fontId="23" fillId="24" borderId="71" xfId="0" applyFont="1" applyFill="1" applyBorder="1" applyAlignment="1">
      <alignment horizontal="center"/>
    </xf>
    <xf numFmtId="0" fontId="23" fillId="24" borderId="72" xfId="0" applyFont="1" applyFill="1" applyBorder="1" applyAlignment="1">
      <alignment horizontal="center"/>
    </xf>
    <xf numFmtId="0" fontId="23" fillId="24" borderId="63" xfId="0" applyFont="1" applyFill="1" applyBorder="1" applyAlignment="1">
      <alignment horizontal="center" wrapText="1"/>
    </xf>
    <xf numFmtId="0" fontId="23" fillId="24" borderId="78" xfId="0" applyFont="1" applyFill="1" applyBorder="1" applyAlignment="1">
      <alignment horizontal="center" wrapText="1"/>
    </xf>
    <xf numFmtId="0" fontId="3" fillId="29" borderId="79" xfId="0" applyFont="1" applyFill="1" applyBorder="1" applyAlignment="1" applyProtection="1">
      <alignment horizontal="left" wrapText="1"/>
      <protection locked="0"/>
    </xf>
    <xf numFmtId="0" fontId="3" fillId="29" borderId="56" xfId="0" applyFont="1" applyFill="1" applyBorder="1" applyAlignment="1" applyProtection="1">
      <alignment horizontal="left" wrapText="1"/>
      <protection locked="0"/>
    </xf>
    <xf numFmtId="0" fontId="3" fillId="29" borderId="80" xfId="0" applyFont="1" applyFill="1" applyBorder="1" applyAlignment="1" applyProtection="1">
      <alignment horizontal="left" wrapText="1"/>
      <protection locked="0"/>
    </xf>
    <xf numFmtId="0" fontId="3" fillId="0" borderId="79" xfId="0" applyFont="1" applyBorder="1" applyAlignment="1" applyProtection="1">
      <alignment horizontal="left" wrapText="1"/>
      <protection locked="0"/>
    </xf>
    <xf numFmtId="0" fontId="0" fillId="0" borderId="56" xfId="0" applyBorder="1" applyAlignment="1" applyProtection="1">
      <alignment horizontal="left" wrapText="1"/>
      <protection locked="0"/>
    </xf>
    <xf numFmtId="0" fontId="0" fillId="0" borderId="80" xfId="0" applyBorder="1" applyAlignment="1" applyProtection="1">
      <alignment horizontal="left" wrapText="1"/>
      <protection locked="0"/>
    </xf>
    <xf numFmtId="0" fontId="3" fillId="0" borderId="56" xfId="0" applyFont="1" applyBorder="1" applyAlignment="1" applyProtection="1">
      <alignment horizontal="left" wrapText="1"/>
      <protection locked="0"/>
    </xf>
    <xf numFmtId="0" fontId="3" fillId="0" borderId="80" xfId="0" applyFont="1" applyBorder="1" applyAlignment="1" applyProtection="1">
      <alignment horizontal="left" wrapText="1"/>
      <protection locked="0"/>
    </xf>
    <xf numFmtId="0" fontId="3" fillId="29" borderId="124" xfId="0" applyFont="1" applyFill="1" applyBorder="1" applyAlignment="1" applyProtection="1">
      <alignment horizontal="left" wrapText="1"/>
      <protection locked="0"/>
    </xf>
    <xf numFmtId="0" fontId="3" fillId="29" borderId="125" xfId="0" applyFont="1" applyFill="1" applyBorder="1" applyAlignment="1" applyProtection="1">
      <alignment horizontal="left" wrapText="1"/>
      <protection locked="0"/>
    </xf>
    <xf numFmtId="0" fontId="3" fillId="29" borderId="126" xfId="0" applyFont="1" applyFill="1" applyBorder="1" applyAlignment="1" applyProtection="1">
      <alignment horizontal="left" wrapText="1"/>
      <protection locked="0"/>
    </xf>
    <xf numFmtId="0" fontId="3" fillId="28" borderId="0" xfId="0" applyNumberFormat="1" applyFont="1" applyFill="1" applyAlignment="1" applyProtection="1">
      <alignment horizontal="left"/>
    </xf>
    <xf numFmtId="0" fontId="23" fillId="28" borderId="0" xfId="0" applyNumberFormat="1" applyFont="1" applyFill="1" applyBorder="1" applyAlignment="1" applyProtection="1">
      <alignment horizontal="left"/>
    </xf>
    <xf numFmtId="0" fontId="3" fillId="0" borderId="73" xfId="0" applyFont="1" applyBorder="1" applyAlignment="1">
      <alignment horizontal="center"/>
    </xf>
    <xf numFmtId="0" fontId="3" fillId="0" borderId="74" xfId="0" applyFont="1" applyBorder="1" applyAlignment="1">
      <alignment horizontal="center"/>
    </xf>
    <xf numFmtId="0" fontId="3" fillId="0" borderId="76" xfId="0" applyFont="1" applyBorder="1" applyAlignment="1">
      <alignment horizontal="center"/>
    </xf>
    <xf numFmtId="0" fontId="3" fillId="28" borderId="0" xfId="125" applyNumberFormat="1" applyFont="1" applyFill="1" applyAlignment="1" applyProtection="1">
      <alignment horizontal="left"/>
    </xf>
    <xf numFmtId="0" fontId="3" fillId="28" borderId="90" xfId="0" applyFont="1" applyFill="1" applyBorder="1" applyAlignment="1">
      <alignment horizontal="center"/>
    </xf>
    <xf numFmtId="0" fontId="3" fillId="28" borderId="47" xfId="0" applyFont="1" applyFill="1" applyBorder="1" applyAlignment="1">
      <alignment horizontal="center"/>
    </xf>
    <xf numFmtId="0" fontId="3" fillId="28" borderId="91" xfId="0" applyFont="1" applyFill="1" applyBorder="1" applyAlignment="1">
      <alignment horizontal="center"/>
    </xf>
    <xf numFmtId="0" fontId="3" fillId="0" borderId="87" xfId="0" applyFont="1" applyBorder="1" applyAlignment="1" applyProtection="1">
      <alignment horizontal="left" wrapText="1"/>
      <protection locked="0"/>
    </xf>
    <xf numFmtId="0" fontId="0" fillId="0" borderId="88" xfId="0" applyBorder="1" applyAlignment="1" applyProtection="1">
      <alignment horizontal="left" wrapText="1"/>
      <protection locked="0"/>
    </xf>
    <xf numFmtId="0" fontId="0" fillId="0" borderId="89" xfId="0" applyBorder="1" applyAlignment="1" applyProtection="1">
      <alignment horizontal="left" wrapText="1"/>
      <protection locked="0"/>
    </xf>
    <xf numFmtId="0" fontId="3" fillId="28" borderId="87" xfId="0" applyFont="1" applyFill="1" applyBorder="1" applyAlignment="1">
      <alignment horizontal="center"/>
    </xf>
    <xf numFmtId="0" fontId="3" fillId="28" borderId="88" xfId="0" applyFont="1" applyFill="1" applyBorder="1" applyAlignment="1">
      <alignment horizontal="center"/>
    </xf>
    <xf numFmtId="0" fontId="3" fillId="28" borderId="89" xfId="0" applyFont="1" applyFill="1" applyBorder="1" applyAlignment="1">
      <alignment horizontal="center"/>
    </xf>
    <xf numFmtId="0" fontId="3" fillId="28" borderId="0" xfId="125" applyNumberFormat="1" applyFont="1" applyFill="1" applyBorder="1" applyAlignment="1" applyProtection="1">
      <alignment horizontal="left" vertical="center"/>
    </xf>
    <xf numFmtId="0" fontId="3" fillId="0" borderId="84" xfId="0" applyFont="1" applyFill="1" applyBorder="1" applyAlignment="1" applyProtection="1">
      <alignment horizontal="left" wrapText="1"/>
      <protection locked="0"/>
    </xf>
    <xf numFmtId="0" fontId="3" fillId="0" borderId="85" xfId="0" applyFont="1" applyFill="1" applyBorder="1" applyAlignment="1" applyProtection="1">
      <alignment horizontal="left" wrapText="1"/>
      <protection locked="0"/>
    </xf>
    <xf numFmtId="0" fontId="3" fillId="0" borderId="86" xfId="0" applyFont="1" applyFill="1" applyBorder="1" applyAlignment="1" applyProtection="1">
      <alignment horizontal="left" wrapText="1"/>
      <protection locked="0"/>
    </xf>
    <xf numFmtId="0" fontId="3" fillId="0" borderId="79" xfId="0" applyFont="1" applyFill="1" applyBorder="1" applyAlignment="1" applyProtection="1">
      <alignment horizontal="left" wrapText="1"/>
      <protection locked="0"/>
    </xf>
    <xf numFmtId="0" fontId="3" fillId="0" borderId="56" xfId="0" applyFont="1" applyFill="1" applyBorder="1" applyAlignment="1" applyProtection="1">
      <alignment horizontal="left" wrapText="1"/>
      <protection locked="0"/>
    </xf>
    <xf numFmtId="0" fontId="3" fillId="0" borderId="80" xfId="0" applyFont="1" applyFill="1" applyBorder="1" applyAlignment="1" applyProtection="1">
      <alignment horizontal="left" wrapText="1"/>
      <protection locked="0"/>
    </xf>
    <xf numFmtId="0" fontId="3" fillId="0" borderId="125" xfId="0" applyFont="1" applyFill="1" applyBorder="1" applyAlignment="1" applyProtection="1">
      <alignment horizontal="left" wrapText="1"/>
      <protection locked="0"/>
    </xf>
    <xf numFmtId="0" fontId="3" fillId="0" borderId="126" xfId="0" applyFont="1" applyFill="1" applyBorder="1" applyAlignment="1" applyProtection="1">
      <alignment horizontal="left" wrapText="1"/>
      <protection locked="0"/>
    </xf>
    <xf numFmtId="0" fontId="3" fillId="28" borderId="38" xfId="0" applyFont="1" applyFill="1" applyBorder="1" applyAlignment="1">
      <alignment horizontal="center"/>
    </xf>
    <xf numFmtId="0" fontId="3" fillId="28" borderId="52" xfId="0" applyFont="1" applyFill="1" applyBorder="1" applyAlignment="1">
      <alignment horizontal="center"/>
    </xf>
    <xf numFmtId="0" fontId="3" fillId="0" borderId="79" xfId="0" applyFont="1" applyFill="1" applyBorder="1" applyAlignment="1" applyProtection="1">
      <alignment horizontal="left"/>
      <protection locked="0"/>
    </xf>
    <xf numFmtId="0" fontId="3" fillId="0" borderId="56" xfId="0" applyFont="1" applyFill="1" applyBorder="1" applyAlignment="1" applyProtection="1">
      <alignment horizontal="left"/>
      <protection locked="0"/>
    </xf>
    <xf numFmtId="0" fontId="3" fillId="0" borderId="80" xfId="0" applyFont="1" applyFill="1" applyBorder="1" applyAlignment="1" applyProtection="1">
      <alignment horizontal="left"/>
      <protection locked="0"/>
    </xf>
    <xf numFmtId="0" fontId="3" fillId="0" borderId="124" xfId="0" applyFont="1" applyBorder="1" applyAlignment="1" applyProtection="1">
      <alignment horizontal="left" wrapText="1"/>
      <protection locked="0"/>
    </xf>
    <xf numFmtId="0" fontId="3" fillId="0" borderId="125" xfId="0" applyFont="1" applyBorder="1" applyAlignment="1" applyProtection="1">
      <alignment horizontal="left" wrapText="1"/>
      <protection locked="0"/>
    </xf>
    <xf numFmtId="0" fontId="3" fillId="0" borderId="126" xfId="0" applyFont="1" applyBorder="1" applyAlignment="1" applyProtection="1">
      <alignment horizontal="left" wrapText="1"/>
      <protection locked="0"/>
    </xf>
    <xf numFmtId="0" fontId="3" fillId="0" borderId="79" xfId="0" applyFont="1" applyFill="1" applyBorder="1" applyAlignment="1" applyProtection="1">
      <protection locked="0"/>
    </xf>
    <xf numFmtId="0" fontId="3" fillId="0" borderId="56" xfId="0" applyFont="1" applyFill="1" applyBorder="1" applyAlignment="1" applyProtection="1">
      <protection locked="0"/>
    </xf>
    <xf numFmtId="0" fontId="3" fillId="0" borderId="80" xfId="0" applyFont="1" applyFill="1" applyBorder="1" applyAlignment="1" applyProtection="1">
      <protection locked="0"/>
    </xf>
    <xf numFmtId="0" fontId="23" fillId="24" borderId="73" xfId="0" applyFont="1" applyFill="1" applyBorder="1" applyAlignment="1">
      <alignment horizontal="center"/>
    </xf>
    <xf numFmtId="0" fontId="23" fillId="24" borderId="74" xfId="0" applyFont="1" applyFill="1" applyBorder="1" applyAlignment="1">
      <alignment horizontal="center"/>
    </xf>
    <xf numFmtId="0" fontId="23" fillId="24" borderId="76" xfId="0" applyFont="1" applyFill="1" applyBorder="1" applyAlignment="1">
      <alignment horizontal="center"/>
    </xf>
    <xf numFmtId="0" fontId="3" fillId="0" borderId="81" xfId="0" applyFont="1" applyBorder="1" applyAlignment="1" applyProtection="1">
      <alignment horizontal="left" wrapText="1"/>
      <protection locked="0"/>
    </xf>
    <xf numFmtId="0" fontId="3" fillId="0" borderId="82" xfId="0" applyFont="1" applyBorder="1" applyAlignment="1" applyProtection="1">
      <alignment horizontal="left" wrapText="1"/>
      <protection locked="0"/>
    </xf>
    <xf numFmtId="0" fontId="3" fillId="0" borderId="83" xfId="0" applyFont="1" applyBorder="1" applyAlignment="1" applyProtection="1">
      <alignment horizontal="left" wrapText="1"/>
      <protection locked="0"/>
    </xf>
    <xf numFmtId="0" fontId="3" fillId="0" borderId="79" xfId="0" applyFont="1" applyFill="1" applyBorder="1" applyAlignment="1" applyProtection="1">
      <alignment wrapText="1"/>
      <protection locked="0"/>
    </xf>
    <xf numFmtId="0" fontId="3" fillId="0" borderId="56" xfId="0" applyFont="1" applyFill="1" applyBorder="1" applyAlignment="1" applyProtection="1">
      <alignment wrapText="1"/>
      <protection locked="0"/>
    </xf>
    <xf numFmtId="0" fontId="3" fillId="0" borderId="80" xfId="0" applyFont="1" applyFill="1" applyBorder="1" applyAlignment="1" applyProtection="1">
      <alignment wrapText="1"/>
      <protection locked="0"/>
    </xf>
    <xf numFmtId="0" fontId="3" fillId="0" borderId="84" xfId="0" applyFont="1" applyFill="1" applyBorder="1" applyAlignment="1" applyProtection="1">
      <alignment wrapText="1"/>
      <protection locked="0"/>
    </xf>
    <xf numFmtId="0" fontId="3" fillId="0" borderId="85" xfId="0" applyFont="1" applyFill="1" applyBorder="1" applyAlignment="1" applyProtection="1">
      <alignment wrapText="1"/>
      <protection locked="0"/>
    </xf>
    <xf numFmtId="0" fontId="3" fillId="0" borderId="86" xfId="0" applyFont="1" applyFill="1" applyBorder="1" applyAlignment="1" applyProtection="1">
      <alignment wrapText="1"/>
      <protection locked="0"/>
    </xf>
    <xf numFmtId="0" fontId="3" fillId="0" borderId="102" xfId="0" applyFont="1" applyFill="1" applyBorder="1" applyAlignment="1" applyProtection="1">
      <alignment horizontal="left" wrapText="1"/>
      <protection locked="0"/>
    </xf>
    <xf numFmtId="0" fontId="0" fillId="0" borderId="55" xfId="0" applyFill="1" applyBorder="1" applyAlignment="1" applyProtection="1">
      <alignment horizontal="left" wrapText="1"/>
      <protection locked="0"/>
    </xf>
    <xf numFmtId="0" fontId="0" fillId="0" borderId="103" xfId="0" applyFill="1" applyBorder="1" applyAlignment="1" applyProtection="1">
      <alignment horizontal="left" wrapText="1"/>
      <protection locked="0"/>
    </xf>
    <xf numFmtId="0" fontId="0" fillId="0" borderId="56" xfId="0" applyFill="1" applyBorder="1" applyAlignment="1" applyProtection="1">
      <alignment horizontal="left" wrapText="1"/>
      <protection locked="0"/>
    </xf>
    <xf numFmtId="0" fontId="0" fillId="0" borderId="80" xfId="0" applyFill="1" applyBorder="1" applyAlignment="1" applyProtection="1">
      <alignment horizontal="left" wrapText="1"/>
      <protection locked="0"/>
    </xf>
    <xf numFmtId="0" fontId="3" fillId="0" borderId="81" xfId="0" applyFont="1" applyFill="1" applyBorder="1" applyAlignment="1" applyProtection="1">
      <alignment horizontal="left" wrapText="1"/>
      <protection locked="0"/>
    </xf>
    <xf numFmtId="0" fontId="0" fillId="0" borderId="82" xfId="0" applyFill="1" applyBorder="1" applyAlignment="1" applyProtection="1">
      <alignment horizontal="left" wrapText="1"/>
      <protection locked="0"/>
    </xf>
    <xf numFmtId="0" fontId="0" fillId="0" borderId="83" xfId="0" applyFill="1" applyBorder="1" applyAlignment="1" applyProtection="1">
      <alignment horizontal="left" wrapText="1"/>
      <protection locked="0"/>
    </xf>
    <xf numFmtId="0" fontId="3" fillId="0" borderId="82" xfId="0" applyFont="1" applyFill="1" applyBorder="1" applyAlignment="1" applyProtection="1">
      <alignment horizontal="left" wrapText="1"/>
      <protection locked="0"/>
    </xf>
    <xf numFmtId="0" fontId="3" fillId="0" borderId="83" xfId="0" applyFont="1" applyFill="1" applyBorder="1" applyAlignment="1" applyProtection="1">
      <alignment horizontal="left" wrapText="1"/>
      <protection locked="0"/>
    </xf>
    <xf numFmtId="0" fontId="3" fillId="0" borderId="124" xfId="0" applyFont="1" applyFill="1" applyBorder="1" applyAlignment="1" applyProtection="1">
      <alignment horizontal="left" wrapText="1"/>
      <protection locked="0"/>
    </xf>
    <xf numFmtId="0" fontId="0" fillId="0" borderId="125" xfId="0" applyFill="1" applyBorder="1" applyAlignment="1" applyProtection="1">
      <alignment horizontal="left" wrapText="1"/>
      <protection locked="0"/>
    </xf>
    <xf numFmtId="0" fontId="0" fillId="0" borderId="126" xfId="0" applyFill="1" applyBorder="1" applyAlignment="1" applyProtection="1">
      <alignment horizontal="left" wrapText="1"/>
      <protection locked="0"/>
    </xf>
    <xf numFmtId="0" fontId="3" fillId="28" borderId="0" xfId="125" applyNumberFormat="1" applyFont="1" applyFill="1" applyBorder="1" applyAlignment="1" applyProtection="1">
      <alignment horizontal="left"/>
    </xf>
    <xf numFmtId="0" fontId="23" fillId="28" borderId="0" xfId="125" applyNumberFormat="1" applyFont="1" applyFill="1" applyBorder="1" applyAlignment="1" applyProtection="1">
      <alignment horizontal="left" vertical="center"/>
    </xf>
    <xf numFmtId="0" fontId="23" fillId="24" borderId="45" xfId="125" applyFont="1" applyFill="1" applyBorder="1" applyAlignment="1">
      <alignment horizontal="center"/>
    </xf>
    <xf numFmtId="0" fontId="0" fillId="0" borderId="71" xfId="0" applyBorder="1" applyAlignment="1">
      <alignment horizontal="center"/>
    </xf>
    <xf numFmtId="0" fontId="0" fillId="0" borderId="72" xfId="0" applyBorder="1" applyAlignment="1">
      <alignment horizontal="center"/>
    </xf>
    <xf numFmtId="0" fontId="3" fillId="25" borderId="45" xfId="125" applyFont="1" applyFill="1" applyBorder="1" applyAlignment="1">
      <alignment horizontal="center"/>
    </xf>
    <xf numFmtId="0" fontId="0" fillId="0" borderId="71" xfId="0" applyBorder="1" applyAlignment="1"/>
    <xf numFmtId="0" fontId="0" fillId="0" borderId="72" xfId="0" applyBorder="1" applyAlignment="1"/>
    <xf numFmtId="0" fontId="3" fillId="0" borderId="16" xfId="125" applyFont="1" applyFill="1" applyBorder="1" applyAlignment="1">
      <alignment horizontal="left" vertical="top" wrapText="1" indent="1"/>
    </xf>
    <xf numFmtId="0" fontId="0" fillId="0" borderId="38" xfId="0" applyBorder="1" applyAlignment="1">
      <alignment horizontal="left" vertical="top" wrapText="1" indent="1"/>
    </xf>
    <xf numFmtId="0" fontId="23" fillId="24" borderId="63" xfId="125" applyFont="1" applyFill="1" applyBorder="1" applyAlignment="1">
      <alignment horizontal="center"/>
    </xf>
    <xf numFmtId="0" fontId="23" fillId="24" borderId="40" xfId="125" applyFont="1" applyFill="1" applyBorder="1" applyAlignment="1">
      <alignment horizontal="center"/>
    </xf>
    <xf numFmtId="0" fontId="23" fillId="24" borderId="62" xfId="125" applyFont="1" applyFill="1" applyBorder="1" applyAlignment="1">
      <alignment horizontal="center"/>
    </xf>
    <xf numFmtId="0" fontId="3" fillId="29" borderId="21" xfId="0" applyNumberFormat="1" applyFont="1" applyFill="1" applyBorder="1" applyAlignment="1" applyProtection="1">
      <alignment horizontal="left" vertical="top"/>
      <protection locked="0"/>
    </xf>
    <xf numFmtId="0" fontId="0" fillId="29" borderId="19" xfId="0" applyNumberFormat="1" applyFill="1" applyBorder="1" applyAlignment="1" applyProtection="1">
      <alignment horizontal="left" vertical="top"/>
      <protection locked="0"/>
    </xf>
    <xf numFmtId="0" fontId="0" fillId="29" borderId="22" xfId="0" applyNumberFormat="1" applyFill="1" applyBorder="1" applyAlignment="1" applyProtection="1">
      <alignment horizontal="left" vertical="top"/>
      <protection locked="0"/>
    </xf>
    <xf numFmtId="0" fontId="23" fillId="0" borderId="21" xfId="0" applyFont="1" applyFill="1" applyBorder="1" applyAlignment="1">
      <alignment horizontal="center" wrapText="1"/>
    </xf>
    <xf numFmtId="0" fontId="23" fillId="0" borderId="19" xfId="0" applyFont="1" applyFill="1" applyBorder="1" applyAlignment="1">
      <alignment horizontal="center" wrapText="1"/>
    </xf>
    <xf numFmtId="0" fontId="3" fillId="0" borderId="21" xfId="0" applyFont="1" applyFill="1" applyBorder="1" applyAlignment="1" applyProtection="1">
      <alignment horizontal="left" wrapText="1"/>
      <protection locked="0"/>
    </xf>
    <xf numFmtId="0" fontId="0" fillId="0" borderId="22" xfId="0" applyFill="1" applyBorder="1" applyAlignment="1" applyProtection="1">
      <alignment horizontal="left" wrapText="1"/>
      <protection locked="0"/>
    </xf>
    <xf numFmtId="0" fontId="3" fillId="0" borderId="15" xfId="0" applyFont="1" applyFill="1" applyBorder="1" applyAlignment="1" applyProtection="1">
      <alignment horizontal="left"/>
      <protection locked="0"/>
    </xf>
    <xf numFmtId="0" fontId="0" fillId="0" borderId="15" xfId="0" applyFill="1" applyBorder="1" applyAlignment="1" applyProtection="1">
      <protection locked="0"/>
    </xf>
    <xf numFmtId="0" fontId="3" fillId="0" borderId="24" xfId="0" applyFont="1" applyFill="1" applyBorder="1" applyAlignment="1">
      <alignment horizontal="center"/>
    </xf>
    <xf numFmtId="0" fontId="3" fillId="0" borderId="18" xfId="0" applyFont="1" applyFill="1" applyBorder="1" applyAlignment="1">
      <alignment horizontal="center"/>
    </xf>
    <xf numFmtId="0" fontId="0" fillId="0" borderId="21" xfId="0" applyFill="1" applyBorder="1" applyAlignment="1" applyProtection="1">
      <alignment horizontal="center"/>
      <protection locked="0"/>
    </xf>
    <xf numFmtId="0" fontId="0" fillId="0" borderId="19" xfId="0" applyFill="1" applyBorder="1" applyAlignment="1" applyProtection="1">
      <alignment horizontal="center"/>
      <protection locked="0"/>
    </xf>
    <xf numFmtId="0" fontId="3" fillId="0" borderId="15" xfId="0" applyFont="1" applyFill="1" applyBorder="1" applyAlignment="1" applyProtection="1">
      <alignment horizontal="left" wrapText="1"/>
      <protection locked="0"/>
    </xf>
    <xf numFmtId="0" fontId="3" fillId="0" borderId="15" xfId="0" applyFont="1" applyFill="1" applyBorder="1" applyAlignment="1" applyProtection="1">
      <alignment horizontal="center" wrapText="1"/>
      <protection locked="0"/>
    </xf>
    <xf numFmtId="0" fontId="3" fillId="0" borderId="15" xfId="0" applyFont="1" applyFill="1" applyBorder="1" applyAlignment="1" applyProtection="1">
      <alignment horizontal="left" vertical="top" wrapText="1"/>
      <protection locked="0"/>
    </xf>
    <xf numFmtId="0" fontId="23" fillId="0" borderId="19" xfId="0" applyFont="1" applyFill="1" applyBorder="1" applyAlignment="1">
      <alignment wrapText="1"/>
    </xf>
    <xf numFmtId="0" fontId="23" fillId="0" borderId="22" xfId="0" applyFont="1" applyFill="1" applyBorder="1" applyAlignment="1">
      <alignment wrapText="1"/>
    </xf>
    <xf numFmtId="0" fontId="3" fillId="0" borderId="0" xfId="0" applyFont="1" applyAlignment="1"/>
    <xf numFmtId="0" fontId="23" fillId="0" borderId="22" xfId="0" applyFont="1" applyFill="1" applyBorder="1" applyAlignment="1">
      <alignment horizontal="center" wrapText="1"/>
    </xf>
    <xf numFmtId="0" fontId="3" fillId="0" borderId="21" xfId="0" applyFont="1" applyFill="1" applyBorder="1" applyAlignment="1" applyProtection="1">
      <alignment horizontal="left" vertical="top" wrapText="1"/>
      <protection locked="0"/>
    </xf>
    <xf numFmtId="0" fontId="0" fillId="0" borderId="15" xfId="0" applyFill="1" applyBorder="1" applyAlignment="1" applyProtection="1">
      <alignment horizontal="left" vertical="top" wrapText="1"/>
      <protection locked="0"/>
    </xf>
    <xf numFmtId="0" fontId="0" fillId="0" borderId="21" xfId="0" applyFill="1" applyBorder="1" applyAlignment="1" applyProtection="1">
      <alignment horizontal="left" vertical="top" wrapText="1"/>
      <protection locked="0"/>
    </xf>
    <xf numFmtId="0" fontId="3" fillId="0" borderId="21" xfId="0" applyFont="1" applyFill="1" applyBorder="1" applyAlignment="1">
      <alignment horizontal="center"/>
    </xf>
    <xf numFmtId="0" fontId="3" fillId="0" borderId="19" xfId="0" applyFont="1" applyFill="1" applyBorder="1" applyAlignment="1">
      <alignment horizontal="center"/>
    </xf>
    <xf numFmtId="0" fontId="3" fillId="0" borderId="22" xfId="0" applyFont="1" applyFill="1" applyBorder="1" applyAlignment="1">
      <alignment horizontal="center"/>
    </xf>
    <xf numFmtId="0" fontId="3" fillId="0" borderId="0" xfId="0" applyFont="1" applyFill="1" applyAlignment="1">
      <alignment horizontal="center" vertical="center"/>
    </xf>
    <xf numFmtId="0" fontId="23" fillId="28" borderId="0" xfId="0" applyFont="1" applyFill="1" applyBorder="1" applyAlignment="1">
      <alignment horizontal="left"/>
    </xf>
    <xf numFmtId="0" fontId="3" fillId="28" borderId="0" xfId="126" applyFont="1" applyFill="1" applyAlignment="1">
      <alignment horizontal="left"/>
    </xf>
    <xf numFmtId="0" fontId="3" fillId="28" borderId="0" xfId="126" applyFont="1" applyFill="1" applyBorder="1" applyAlignment="1">
      <alignment horizontal="left"/>
    </xf>
    <xf numFmtId="0" fontId="3" fillId="28" borderId="0" xfId="126" applyFont="1" applyFill="1" applyAlignment="1">
      <alignment horizontal="left" vertical="center"/>
    </xf>
    <xf numFmtId="0" fontId="3" fillId="28" borderId="0" xfId="0" applyFont="1" applyFill="1" applyAlignment="1">
      <alignment horizontal="left"/>
    </xf>
    <xf numFmtId="0" fontId="28" fillId="0" borderId="0" xfId="0" applyFont="1" applyAlignment="1">
      <alignment horizontal="left" vertical="top" wrapText="1"/>
    </xf>
    <xf numFmtId="0" fontId="23" fillId="28" borderId="0" xfId="126" applyFont="1" applyFill="1" applyBorder="1" applyAlignment="1">
      <alignment horizontal="left" vertical="center"/>
    </xf>
    <xf numFmtId="0" fontId="3" fillId="0" borderId="0" xfId="126" applyFill="1" applyAlignment="1">
      <alignment horizontal="center"/>
    </xf>
    <xf numFmtId="0" fontId="3" fillId="0" borderId="57" xfId="126" applyFill="1" applyBorder="1" applyAlignment="1">
      <alignment horizontal="center" wrapText="1"/>
    </xf>
    <xf numFmtId="0" fontId="3" fillId="0" borderId="57" xfId="126" applyFill="1" applyBorder="1" applyAlignment="1">
      <alignment horizontal="center"/>
    </xf>
    <xf numFmtId="0" fontId="35" fillId="0" borderId="0" xfId="0" applyFont="1"/>
  </cellXfs>
  <cellStyles count="255">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alculation 3" xfId="53"/>
    <cellStyle name="Calculation 4" xfId="54"/>
    <cellStyle name="Calculation 5" xfId="55"/>
    <cellStyle name="Calculation 6" xfId="56"/>
    <cellStyle name="Calculation 7" xfId="57"/>
    <cellStyle name="Calculation 8" xfId="58"/>
    <cellStyle name="Calculation 9" xfId="59"/>
    <cellStyle name="Check Cell" xfId="60" builtinId="23" customBuiltin="1"/>
    <cellStyle name="Check Cell 2" xfId="61"/>
    <cellStyle name="Comma" xfId="62" builtinId="3"/>
    <cellStyle name="Comma 2" xfId="63"/>
    <cellStyle name="Comma 2 2" xfId="64"/>
    <cellStyle name="Comma 2 2 2" xfId="65"/>
    <cellStyle name="Comma 2 2 3" xfId="66"/>
    <cellStyle name="Comma 2 2 4" xfId="67"/>
    <cellStyle name="Comma 2 2 5" xfId="68"/>
    <cellStyle name="Comma 2 2 6" xfId="69"/>
    <cellStyle name="Comma 2 2 7" xfId="70"/>
    <cellStyle name="Comma 2 2 8" xfId="71"/>
    <cellStyle name="Comma 3" xfId="72"/>
    <cellStyle name="Comma 3 2" xfId="73"/>
    <cellStyle name="Comma 3 3" xfId="74"/>
    <cellStyle name="Comma 3 4" xfId="75"/>
    <cellStyle name="Comma 3 5" xfId="76"/>
    <cellStyle name="Comma 3 6" xfId="77"/>
    <cellStyle name="Comma 3 7" xfId="78"/>
    <cellStyle name="Comma 3 8" xfId="79"/>
    <cellStyle name="Comma 4" xfId="80"/>
    <cellStyle name="Currency" xfId="81" builtinId="4"/>
    <cellStyle name="Currency 2" xfId="82"/>
    <cellStyle name="Currency 2 2" xfId="83"/>
    <cellStyle name="Currency 2 2 2" xfId="84"/>
    <cellStyle name="Currency 2 2 3" xfId="85"/>
    <cellStyle name="Currency 2 2 4" xfId="86"/>
    <cellStyle name="Currency 2 2 5" xfId="87"/>
    <cellStyle name="Currency 2 2 6" xfId="88"/>
    <cellStyle name="Currency 2 2 7" xfId="89"/>
    <cellStyle name="Currency 2 2 8" xfId="90"/>
    <cellStyle name="Currency 3" xfId="91"/>
    <cellStyle name="Currency 3 2" xfId="92"/>
    <cellStyle name="Currency 3 3" xfId="93"/>
    <cellStyle name="Currency 3 4" xfId="94"/>
    <cellStyle name="Currency 3 5" xfId="95"/>
    <cellStyle name="Currency 3 6" xfId="96"/>
    <cellStyle name="Currency 3 7" xfId="97"/>
    <cellStyle name="Currency 3 8" xfId="98"/>
    <cellStyle name="Currency 4" xfId="99"/>
    <cellStyle name="Explanatory Text" xfId="100" builtinId="53" customBuiltin="1"/>
    <cellStyle name="Explanatory Text 2" xfId="101"/>
    <cellStyle name="Good" xfId="102" builtinId="26" customBuiltin="1"/>
    <cellStyle name="Good 2" xfId="103"/>
    <cellStyle name="Heading 1" xfId="104" builtinId="16" customBuiltin="1"/>
    <cellStyle name="Heading 1 2" xfId="105"/>
    <cellStyle name="Heading 2" xfId="106" builtinId="17" customBuiltin="1"/>
    <cellStyle name="Heading 2 2" xfId="107"/>
    <cellStyle name="Heading 3" xfId="108" builtinId="18" customBuiltin="1"/>
    <cellStyle name="Heading 3 2" xfId="109"/>
    <cellStyle name="Heading 4" xfId="110" builtinId="19" customBuiltin="1"/>
    <cellStyle name="Heading 4 2" xfId="111"/>
    <cellStyle name="Input" xfId="112" builtinId="20" customBuiltin="1"/>
    <cellStyle name="Input 2" xfId="113"/>
    <cellStyle name="Input 3" xfId="114"/>
    <cellStyle name="Input 4" xfId="115"/>
    <cellStyle name="Input 5" xfId="116"/>
    <cellStyle name="Input 6" xfId="117"/>
    <cellStyle name="Input 7" xfId="118"/>
    <cellStyle name="Input 8" xfId="119"/>
    <cellStyle name="Input 9" xfId="120"/>
    <cellStyle name="Linked Cell" xfId="121" builtinId="24" customBuiltin="1"/>
    <cellStyle name="Linked Cell 2" xfId="122"/>
    <cellStyle name="Neutral" xfId="123" builtinId="28" customBuiltin="1"/>
    <cellStyle name="Neutral 2" xfId="124"/>
    <cellStyle name="Normal" xfId="0" builtinId="0"/>
    <cellStyle name="Normal 2" xfId="125"/>
    <cellStyle name="Normal 2 2" xfId="126"/>
    <cellStyle name="Normal 2 3" xfId="127"/>
    <cellStyle name="Normal 2 4" xfId="128"/>
    <cellStyle name="Normal 2 5" xfId="129"/>
    <cellStyle name="Normal 2 6" xfId="130"/>
    <cellStyle name="Normal 2 7" xfId="131"/>
    <cellStyle name="Normal 2 8" xfId="132"/>
    <cellStyle name="Normal 3" xfId="133"/>
    <cellStyle name="Normal 3 10" xfId="201"/>
    <cellStyle name="Normal 3 10 2" xfId="235"/>
    <cellStyle name="Normal 3 11" xfId="252"/>
    <cellStyle name="Normal 3 12" xfId="218"/>
    <cellStyle name="Normal 3 2" xfId="134"/>
    <cellStyle name="Normal 3 2 10" xfId="253"/>
    <cellStyle name="Normal 3 2 11" xfId="219"/>
    <cellStyle name="Normal 3 2 2" xfId="135"/>
    <cellStyle name="Normal 3 2 2 2" xfId="203"/>
    <cellStyle name="Normal 3 2 2 2 2" xfId="237"/>
    <cellStyle name="Normal 3 2 2 3" xfId="220"/>
    <cellStyle name="Normal 3 2 3" xfId="136"/>
    <cellStyle name="Normal 3 2 3 2" xfId="204"/>
    <cellStyle name="Normal 3 2 3 2 2" xfId="238"/>
    <cellStyle name="Normal 3 2 3 3" xfId="221"/>
    <cellStyle name="Normal 3 2 4" xfId="137"/>
    <cellStyle name="Normal 3 2 4 2" xfId="205"/>
    <cellStyle name="Normal 3 2 4 2 2" xfId="239"/>
    <cellStyle name="Normal 3 2 4 3" xfId="222"/>
    <cellStyle name="Normal 3 2 5" xfId="138"/>
    <cellStyle name="Normal 3 2 5 2" xfId="206"/>
    <cellStyle name="Normal 3 2 5 2 2" xfId="240"/>
    <cellStyle name="Normal 3 2 5 3" xfId="223"/>
    <cellStyle name="Normal 3 2 6" xfId="139"/>
    <cellStyle name="Normal 3 2 6 2" xfId="207"/>
    <cellStyle name="Normal 3 2 6 2 2" xfId="241"/>
    <cellStyle name="Normal 3 2 6 3" xfId="224"/>
    <cellStyle name="Normal 3 2 7" xfId="140"/>
    <cellStyle name="Normal 3 2 7 2" xfId="208"/>
    <cellStyle name="Normal 3 2 7 2 2" xfId="242"/>
    <cellStyle name="Normal 3 2 7 3" xfId="225"/>
    <cellStyle name="Normal 3 2 8" xfId="141"/>
    <cellStyle name="Normal 3 2 8 2" xfId="209"/>
    <cellStyle name="Normal 3 2 8 2 2" xfId="243"/>
    <cellStyle name="Normal 3 2 8 3" xfId="226"/>
    <cellStyle name="Normal 3 2 9" xfId="202"/>
    <cellStyle name="Normal 3 2 9 2" xfId="236"/>
    <cellStyle name="Normal 3 3" xfId="142"/>
    <cellStyle name="Normal 3 3 2" xfId="210"/>
    <cellStyle name="Normal 3 3 2 2" xfId="244"/>
    <cellStyle name="Normal 3 3 3" xfId="227"/>
    <cellStyle name="Normal 3 4" xfId="143"/>
    <cellStyle name="Normal 3 4 2" xfId="211"/>
    <cellStyle name="Normal 3 4 2 2" xfId="245"/>
    <cellStyle name="Normal 3 4 3" xfId="228"/>
    <cellStyle name="Normal 3 5" xfId="144"/>
    <cellStyle name="Normal 3 5 2" xfId="212"/>
    <cellStyle name="Normal 3 5 2 2" xfId="246"/>
    <cellStyle name="Normal 3 5 3" xfId="229"/>
    <cellStyle name="Normal 3 6" xfId="145"/>
    <cellStyle name="Normal 3 6 2" xfId="213"/>
    <cellStyle name="Normal 3 6 2 2" xfId="247"/>
    <cellStyle name="Normal 3 6 3" xfId="230"/>
    <cellStyle name="Normal 3 7" xfId="146"/>
    <cellStyle name="Normal 3 7 2" xfId="214"/>
    <cellStyle name="Normal 3 7 2 2" xfId="248"/>
    <cellStyle name="Normal 3 7 3" xfId="231"/>
    <cellStyle name="Normal 3 8" xfId="147"/>
    <cellStyle name="Normal 3 8 2" xfId="215"/>
    <cellStyle name="Normal 3 8 2 2" xfId="249"/>
    <cellStyle name="Normal 3 8 3" xfId="232"/>
    <cellStyle name="Normal 3 9" xfId="148"/>
    <cellStyle name="Normal 3 9 2" xfId="216"/>
    <cellStyle name="Normal 3 9 2 2" xfId="250"/>
    <cellStyle name="Normal 3 9 3" xfId="233"/>
    <cellStyle name="Normal 4" xfId="149"/>
    <cellStyle name="Normal 4 2" xfId="217"/>
    <cellStyle name="Normal 4 2 2" xfId="251"/>
    <cellStyle name="Normal 4 3" xfId="234"/>
    <cellStyle name="Normal 5" xfId="150"/>
    <cellStyle name="Normal_Tables" xfId="254"/>
    <cellStyle name="Note" xfId="151" builtinId="10" customBuiltin="1"/>
    <cellStyle name="Note 2" xfId="152"/>
    <cellStyle name="Note 3" xfId="153"/>
    <cellStyle name="Note 4" xfId="154"/>
    <cellStyle name="Note 5" xfId="155"/>
    <cellStyle name="Note 6" xfId="156"/>
    <cellStyle name="Note 7" xfId="157"/>
    <cellStyle name="Note 8" xfId="158"/>
    <cellStyle name="Note 9" xfId="159"/>
    <cellStyle name="Output" xfId="160" builtinId="21" customBuiltin="1"/>
    <cellStyle name="Output 2" xfId="161"/>
    <cellStyle name="Output 3" xfId="162"/>
    <cellStyle name="Output 4" xfId="163"/>
    <cellStyle name="Output 5" xfId="164"/>
    <cellStyle name="Output 6" xfId="165"/>
    <cellStyle name="Output 7" xfId="166"/>
    <cellStyle name="Output 8" xfId="167"/>
    <cellStyle name="Output 9" xfId="168"/>
    <cellStyle name="Percent" xfId="169" builtinId="5"/>
    <cellStyle name="Percent 2" xfId="170"/>
    <cellStyle name="Percent 2 2" xfId="171"/>
    <cellStyle name="Percent 2 2 2" xfId="172"/>
    <cellStyle name="Percent 2 2 3" xfId="173"/>
    <cellStyle name="Percent 2 2 4" xfId="174"/>
    <cellStyle name="Percent 2 2 5" xfId="175"/>
    <cellStyle name="Percent 2 2 6" xfId="176"/>
    <cellStyle name="Percent 2 2 7" xfId="177"/>
    <cellStyle name="Percent 2 2 8" xfId="178"/>
    <cellStyle name="Percent 3" xfId="179"/>
    <cellStyle name="Percent 3 2" xfId="180"/>
    <cellStyle name="Percent 3 3" xfId="181"/>
    <cellStyle name="Percent 3 4" xfId="182"/>
    <cellStyle name="Percent 3 5" xfId="183"/>
    <cellStyle name="Percent 3 6" xfId="184"/>
    <cellStyle name="Percent 3 7" xfId="185"/>
    <cellStyle name="Percent 3 8" xfId="186"/>
    <cellStyle name="Percent 4" xfId="187"/>
    <cellStyle name="Title" xfId="188" builtinId="15" customBuiltin="1"/>
    <cellStyle name="Title 2" xfId="189"/>
    <cellStyle name="Total" xfId="190" builtinId="25" customBuiltin="1"/>
    <cellStyle name="Total 2" xfId="191"/>
    <cellStyle name="Total 3" xfId="192"/>
    <cellStyle name="Total 4" xfId="193"/>
    <cellStyle name="Total 5" xfId="194"/>
    <cellStyle name="Total 6" xfId="195"/>
    <cellStyle name="Total 7" xfId="196"/>
    <cellStyle name="Total 8" xfId="197"/>
    <cellStyle name="Total 9" xfId="198"/>
    <cellStyle name="Warning Text" xfId="199" builtinId="11" customBuiltin="1"/>
    <cellStyle name="Warning Text 2" xfId="200"/>
  </cellStyles>
  <dxfs count="4">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7030A0"/>
    <pageSetUpPr fitToPage="1"/>
  </sheetPr>
  <dimension ref="A1:AQ86"/>
  <sheetViews>
    <sheetView tabSelected="1" zoomScaleNormal="100" workbookViewId="0">
      <selection activeCell="H3" sqref="H3"/>
    </sheetView>
  </sheetViews>
  <sheetFormatPr defaultColWidth="9.28515625" defaultRowHeight="12.75" x14ac:dyDescent="0.2"/>
  <cols>
    <col min="1" max="1" width="1.7109375" style="268" customWidth="1"/>
    <col min="2" max="2" width="3.5703125" style="60" customWidth="1"/>
    <col min="3" max="3" width="5.42578125" style="60" customWidth="1"/>
    <col min="4" max="4" width="80.42578125" style="60" customWidth="1"/>
    <col min="5" max="5" width="15" style="60" customWidth="1"/>
    <col min="6" max="7" width="19.42578125" style="5" customWidth="1"/>
    <col min="8" max="8" width="19.42578125" style="8" customWidth="1"/>
    <col min="9" max="12" width="19.42578125" style="5" customWidth="1"/>
    <col min="13" max="13" width="19.42578125" style="8" customWidth="1"/>
    <col min="14" max="17" width="19.42578125" style="5" customWidth="1"/>
    <col min="18" max="18" width="19.42578125" style="8" customWidth="1"/>
    <col min="19" max="22" width="19.42578125" style="5" customWidth="1"/>
    <col min="23" max="23" width="19.42578125" style="8" customWidth="1"/>
    <col min="24" max="25" width="19.42578125" style="5" customWidth="1"/>
    <col min="26" max="26" width="19.42578125" style="8" customWidth="1"/>
    <col min="27" max="28" width="19.42578125" style="5" customWidth="1"/>
    <col min="29" max="30" width="19.42578125" style="8" customWidth="1"/>
    <col min="31" max="31" width="19.42578125" style="5" customWidth="1"/>
    <col min="32" max="32" width="19.42578125" style="8" customWidth="1"/>
    <col min="33" max="36" width="19.42578125" style="5" customWidth="1"/>
    <col min="37" max="37" width="19.42578125" style="8" customWidth="1"/>
    <col min="38" max="43" width="19.42578125" style="5" customWidth="1"/>
    <col min="44" max="16384" width="9.28515625" style="5"/>
  </cols>
  <sheetData>
    <row r="1" spans="1:43" s="60" customFormat="1" x14ac:dyDescent="0.2">
      <c r="A1" s="268"/>
      <c r="B1" s="58" t="s">
        <v>0</v>
      </c>
      <c r="H1" s="268"/>
      <c r="M1" s="268"/>
      <c r="Q1" s="791" t="s">
        <v>402</v>
      </c>
      <c r="R1" s="268"/>
      <c r="W1" s="268"/>
      <c r="Z1" s="268"/>
      <c r="AC1" s="268"/>
      <c r="AD1" s="268"/>
      <c r="AF1" s="268"/>
      <c r="AK1" s="268"/>
    </row>
    <row r="2" spans="1:43" s="60" customFormat="1" ht="15" x14ac:dyDescent="0.25">
      <c r="A2" s="268"/>
      <c r="B2" s="58" t="s">
        <v>43</v>
      </c>
      <c r="E2" s="269"/>
      <c r="H2" s="268"/>
      <c r="M2" s="268"/>
      <c r="Q2" s="791" t="s">
        <v>403</v>
      </c>
      <c r="R2" s="268"/>
      <c r="U2" s="58"/>
      <c r="W2" s="268"/>
      <c r="X2" s="58"/>
      <c r="Z2" s="268"/>
      <c r="AC2" s="268"/>
      <c r="AD2" s="268"/>
      <c r="AF2" s="268"/>
      <c r="AK2" s="268"/>
    </row>
    <row r="3" spans="1:43" s="60" customFormat="1" x14ac:dyDescent="0.2">
      <c r="A3" s="270" t="s">
        <v>384</v>
      </c>
      <c r="B3" s="58" t="s">
        <v>291</v>
      </c>
      <c r="H3" s="268"/>
      <c r="M3" s="268"/>
      <c r="Q3" s="791" t="s">
        <v>404</v>
      </c>
      <c r="R3" s="268"/>
      <c r="U3" s="58"/>
      <c r="W3" s="268"/>
      <c r="X3" s="58"/>
      <c r="Z3" s="268"/>
      <c r="AC3" s="268"/>
      <c r="AD3" s="268"/>
      <c r="AF3" s="268"/>
      <c r="AK3" s="268"/>
    </row>
    <row r="4" spans="1:43" s="60" customFormat="1" x14ac:dyDescent="0.2">
      <c r="A4" s="268"/>
      <c r="B4" s="271"/>
      <c r="H4" s="268"/>
      <c r="M4" s="268"/>
      <c r="Q4" s="791" t="s">
        <v>405</v>
      </c>
      <c r="R4" s="268"/>
      <c r="U4" s="58"/>
      <c r="W4" s="268"/>
      <c r="X4" s="58"/>
      <c r="Z4" s="268"/>
      <c r="AC4" s="268"/>
      <c r="AD4" s="268"/>
      <c r="AF4" s="268"/>
      <c r="AK4" s="268"/>
    </row>
    <row r="5" spans="1:43" s="61" customFormat="1" x14ac:dyDescent="0.2">
      <c r="A5" s="67"/>
      <c r="B5" s="64" t="s">
        <v>140</v>
      </c>
      <c r="E5" s="64"/>
      <c r="F5" s="60" t="s">
        <v>112</v>
      </c>
      <c r="G5" s="60"/>
      <c r="H5" s="268"/>
      <c r="I5" s="58"/>
      <c r="J5" s="60"/>
      <c r="K5" s="60"/>
      <c r="M5" s="67"/>
      <c r="N5" s="60"/>
      <c r="P5" s="60"/>
      <c r="Q5" s="791" t="s">
        <v>406</v>
      </c>
      <c r="R5" s="268"/>
      <c r="S5" s="60"/>
      <c r="W5" s="67"/>
      <c r="Z5" s="67"/>
      <c r="AC5" s="67"/>
      <c r="AD5" s="67"/>
      <c r="AF5" s="67"/>
      <c r="AK5" s="67"/>
    </row>
    <row r="6" spans="1:43" s="61" customFormat="1" x14ac:dyDescent="0.2">
      <c r="A6" s="67"/>
      <c r="B6" s="150"/>
      <c r="C6" s="150"/>
      <c r="D6" s="272"/>
      <c r="F6" s="622"/>
      <c r="G6" s="622"/>
      <c r="H6" s="268"/>
      <c r="I6" s="193"/>
      <c r="J6" s="311"/>
      <c r="K6" s="60"/>
      <c r="L6" s="85"/>
      <c r="M6" s="85"/>
      <c r="N6" s="85"/>
      <c r="O6" s="97"/>
      <c r="Q6" s="791" t="s">
        <v>407</v>
      </c>
      <c r="R6" s="67"/>
      <c r="W6" s="67"/>
      <c r="Z6" s="67"/>
      <c r="AC6" s="67"/>
      <c r="AD6" s="67"/>
      <c r="AF6" s="67"/>
      <c r="AK6" s="67"/>
    </row>
    <row r="7" spans="1:43" s="61" customFormat="1" x14ac:dyDescent="0.2">
      <c r="A7" s="67"/>
      <c r="B7" s="64" t="s">
        <v>96</v>
      </c>
      <c r="F7" s="60" t="s">
        <v>283</v>
      </c>
      <c r="G7" s="60"/>
      <c r="H7" s="268"/>
      <c r="I7" s="60" t="s">
        <v>139</v>
      </c>
      <c r="K7" s="60"/>
      <c r="L7" s="268" t="s">
        <v>141</v>
      </c>
      <c r="M7" s="268"/>
      <c r="N7" s="60"/>
      <c r="Q7" s="791" t="s">
        <v>408</v>
      </c>
      <c r="R7" s="67"/>
      <c r="W7" s="67"/>
      <c r="Z7" s="67"/>
      <c r="AC7" s="67"/>
      <c r="AD7" s="67"/>
      <c r="AF7" s="67"/>
      <c r="AK7" s="67"/>
    </row>
    <row r="8" spans="1:43" s="61" customFormat="1" x14ac:dyDescent="0.2">
      <c r="A8" s="67"/>
      <c r="B8" s="150"/>
      <c r="C8" s="150"/>
      <c r="D8" s="272"/>
      <c r="F8" s="622"/>
      <c r="G8" s="622"/>
      <c r="H8" s="268"/>
      <c r="I8" s="622"/>
      <c r="J8" s="633"/>
      <c r="K8" s="60"/>
      <c r="L8" s="622"/>
      <c r="M8" s="622"/>
      <c r="N8" s="60"/>
      <c r="P8" s="60"/>
      <c r="Q8" s="60"/>
      <c r="R8" s="268"/>
      <c r="S8" s="60"/>
      <c r="W8" s="67"/>
      <c r="Z8" s="67"/>
      <c r="AC8" s="67"/>
      <c r="AD8" s="67"/>
      <c r="AF8" s="67"/>
      <c r="AK8" s="67"/>
    </row>
    <row r="9" spans="1:43" s="61" customFormat="1" x14ac:dyDescent="0.2">
      <c r="A9" s="67"/>
      <c r="B9" s="61" t="s">
        <v>122</v>
      </c>
      <c r="D9" s="80"/>
      <c r="F9" s="65" t="s">
        <v>53</v>
      </c>
      <c r="G9" s="65"/>
      <c r="H9" s="268"/>
      <c r="I9" s="61" t="s">
        <v>52</v>
      </c>
      <c r="L9" s="61" t="s">
        <v>115</v>
      </c>
      <c r="M9" s="67"/>
      <c r="N9" s="60"/>
      <c r="O9" s="312"/>
      <c r="P9" s="60"/>
      <c r="Q9" s="60"/>
      <c r="R9" s="268"/>
      <c r="S9" s="60"/>
      <c r="W9" s="67"/>
      <c r="Z9" s="67"/>
      <c r="AC9" s="67"/>
      <c r="AD9" s="67"/>
      <c r="AF9" s="67"/>
      <c r="AK9" s="67"/>
    </row>
    <row r="10" spans="1:43" s="61" customFormat="1" x14ac:dyDescent="0.2">
      <c r="A10" s="67"/>
      <c r="D10" s="273"/>
      <c r="F10" s="622"/>
      <c r="G10" s="622"/>
      <c r="H10" s="268"/>
      <c r="I10" s="622"/>
      <c r="J10" s="633"/>
      <c r="L10" s="622"/>
      <c r="M10" s="622"/>
      <c r="N10" s="60"/>
      <c r="O10" s="312"/>
      <c r="P10" s="60"/>
      <c r="Q10" s="60"/>
      <c r="R10" s="268"/>
      <c r="S10" s="60"/>
      <c r="W10" s="67"/>
      <c r="Z10" s="67"/>
      <c r="AC10" s="67"/>
      <c r="AD10" s="67"/>
      <c r="AF10" s="67"/>
      <c r="AK10" s="67"/>
    </row>
    <row r="11" spans="1:43" s="61" customFormat="1" x14ac:dyDescent="0.2">
      <c r="A11" s="67"/>
      <c r="B11" s="61" t="s">
        <v>113</v>
      </c>
      <c r="D11" s="80"/>
      <c r="F11" s="65" t="s">
        <v>67</v>
      </c>
      <c r="G11" s="65"/>
      <c r="H11" s="268"/>
      <c r="I11" s="61" t="s">
        <v>111</v>
      </c>
      <c r="L11" s="66" t="s">
        <v>116</v>
      </c>
      <c r="M11" s="85"/>
      <c r="N11" s="60"/>
      <c r="O11" s="312"/>
      <c r="P11" s="60"/>
      <c r="Q11" s="60"/>
      <c r="R11" s="268"/>
      <c r="S11" s="60"/>
      <c r="W11" s="67"/>
      <c r="Z11" s="67"/>
      <c r="AC11" s="67"/>
      <c r="AD11" s="67"/>
      <c r="AF11" s="67"/>
      <c r="AK11" s="67"/>
    </row>
    <row r="12" spans="1:43" s="61" customFormat="1" x14ac:dyDescent="0.2">
      <c r="A12" s="67"/>
      <c r="D12" s="274"/>
      <c r="F12" s="622"/>
      <c r="G12" s="622"/>
      <c r="H12" s="268"/>
      <c r="I12" s="622"/>
      <c r="J12" s="633"/>
      <c r="L12" s="622"/>
      <c r="M12" s="622"/>
      <c r="N12" s="60"/>
      <c r="O12" s="312"/>
      <c r="P12" s="60"/>
      <c r="Q12" s="60"/>
      <c r="R12" s="268"/>
      <c r="S12" s="60"/>
      <c r="W12" s="67"/>
      <c r="Z12" s="67"/>
      <c r="AC12" s="67"/>
      <c r="AD12" s="67"/>
      <c r="AF12" s="67"/>
      <c r="AK12" s="67"/>
    </row>
    <row r="13" spans="1:43" s="61" customFormat="1" x14ac:dyDescent="0.2">
      <c r="A13" s="67"/>
      <c r="B13" s="60"/>
      <c r="C13" s="60"/>
      <c r="D13" s="275"/>
      <c r="H13" s="67"/>
      <c r="K13" s="81"/>
      <c r="L13" s="81"/>
      <c r="M13" s="84"/>
      <c r="N13" s="66"/>
      <c r="P13" s="60"/>
      <c r="Q13" s="60"/>
      <c r="R13" s="268"/>
      <c r="S13" s="60"/>
      <c r="W13" s="67"/>
      <c r="Z13" s="67"/>
      <c r="AC13" s="67"/>
      <c r="AD13" s="67"/>
      <c r="AF13" s="67"/>
      <c r="AK13" s="67"/>
    </row>
    <row r="14" spans="1:43" s="61" customFormat="1" ht="13.5" thickBot="1" x14ac:dyDescent="0.25">
      <c r="A14" s="67"/>
      <c r="B14" s="60"/>
      <c r="C14" s="60"/>
      <c r="D14" s="268"/>
      <c r="H14" s="67"/>
      <c r="K14" s="81"/>
      <c r="L14" s="81"/>
      <c r="M14" s="84"/>
      <c r="N14" s="66"/>
      <c r="P14" s="60"/>
      <c r="Q14" s="60"/>
      <c r="R14" s="268"/>
      <c r="S14" s="60"/>
      <c r="W14" s="67"/>
      <c r="Z14" s="67"/>
      <c r="AB14" s="60"/>
      <c r="AC14" s="268"/>
      <c r="AD14" s="268"/>
      <c r="AE14" s="60"/>
      <c r="AF14" s="268"/>
      <c r="AG14" s="60"/>
      <c r="AH14" s="60"/>
      <c r="AI14" s="60"/>
      <c r="AJ14" s="60"/>
      <c r="AK14" s="268"/>
      <c r="AL14" s="60"/>
      <c r="AM14" s="60"/>
    </row>
    <row r="15" spans="1:43" s="60" customFormat="1" ht="13.5" customHeight="1" thickBot="1" x14ac:dyDescent="0.25">
      <c r="A15" s="268"/>
      <c r="D15" s="268"/>
      <c r="F15" s="627" t="s">
        <v>142</v>
      </c>
      <c r="G15" s="628"/>
      <c r="H15" s="628"/>
      <c r="I15" s="628"/>
      <c r="J15" s="628"/>
      <c r="K15" s="628"/>
      <c r="L15" s="628"/>
      <c r="M15" s="628"/>
      <c r="N15" s="628"/>
      <c r="O15" s="628"/>
      <c r="P15" s="628"/>
      <c r="Q15" s="628"/>
      <c r="R15" s="628"/>
      <c r="S15" s="628"/>
      <c r="T15" s="629"/>
      <c r="U15" s="627" t="s">
        <v>70</v>
      </c>
      <c r="V15" s="628"/>
      <c r="W15" s="628"/>
      <c r="X15" s="628"/>
      <c r="Y15" s="628"/>
      <c r="Z15" s="628"/>
      <c r="AA15" s="628"/>
      <c r="AB15" s="628"/>
      <c r="AC15" s="644"/>
      <c r="AD15" s="627" t="s">
        <v>54</v>
      </c>
      <c r="AE15" s="628"/>
      <c r="AF15" s="628"/>
      <c r="AG15" s="628"/>
      <c r="AH15" s="628"/>
      <c r="AI15" s="628"/>
      <c r="AJ15" s="628"/>
      <c r="AK15" s="628"/>
      <c r="AL15" s="628"/>
      <c r="AM15" s="629"/>
      <c r="AN15" s="623" t="s">
        <v>107</v>
      </c>
      <c r="AO15" s="623" t="s">
        <v>88</v>
      </c>
      <c r="AP15" s="625" t="s">
        <v>71</v>
      </c>
      <c r="AQ15" s="623" t="s">
        <v>60</v>
      </c>
    </row>
    <row r="16" spans="1:43" s="60" customFormat="1" ht="13.5" thickBot="1" x14ac:dyDescent="0.25">
      <c r="A16" s="268"/>
      <c r="D16" s="276"/>
      <c r="F16" s="630" t="s">
        <v>44</v>
      </c>
      <c r="G16" s="631"/>
      <c r="H16" s="631"/>
      <c r="I16" s="631"/>
      <c r="J16" s="632"/>
      <c r="K16" s="630" t="s">
        <v>45</v>
      </c>
      <c r="L16" s="631"/>
      <c r="M16" s="631"/>
      <c r="N16" s="631"/>
      <c r="O16" s="632"/>
      <c r="P16" s="630" t="s">
        <v>46</v>
      </c>
      <c r="Q16" s="631"/>
      <c r="R16" s="631"/>
      <c r="S16" s="631"/>
      <c r="T16" s="632"/>
      <c r="U16" s="630" t="s">
        <v>44</v>
      </c>
      <c r="V16" s="631"/>
      <c r="W16" s="643"/>
      <c r="X16" s="630" t="s">
        <v>45</v>
      </c>
      <c r="Y16" s="631"/>
      <c r="Z16" s="643"/>
      <c r="AA16" s="630" t="s">
        <v>46</v>
      </c>
      <c r="AB16" s="631"/>
      <c r="AC16" s="643"/>
      <c r="AD16" s="630" t="s">
        <v>45</v>
      </c>
      <c r="AE16" s="631"/>
      <c r="AF16" s="631"/>
      <c r="AG16" s="631"/>
      <c r="AH16" s="632"/>
      <c r="AI16" s="630" t="s">
        <v>46</v>
      </c>
      <c r="AJ16" s="631"/>
      <c r="AK16" s="631"/>
      <c r="AL16" s="631"/>
      <c r="AM16" s="632"/>
      <c r="AN16" s="624"/>
      <c r="AO16" s="624"/>
      <c r="AP16" s="626"/>
      <c r="AQ16" s="624"/>
    </row>
    <row r="17" spans="1:43" s="60" customFormat="1" ht="26.25" thickBot="1" x14ac:dyDescent="0.25">
      <c r="A17" s="268"/>
      <c r="B17" s="635" t="s">
        <v>374</v>
      </c>
      <c r="C17" s="636"/>
      <c r="D17" s="637"/>
      <c r="E17" s="641" t="s">
        <v>82</v>
      </c>
      <c r="F17" s="313" t="s">
        <v>385</v>
      </c>
      <c r="G17" s="314" t="s">
        <v>386</v>
      </c>
      <c r="H17" s="315" t="s">
        <v>387</v>
      </c>
      <c r="I17" s="316" t="s">
        <v>144</v>
      </c>
      <c r="J17" s="317" t="s">
        <v>58</v>
      </c>
      <c r="K17" s="313" t="s">
        <v>385</v>
      </c>
      <c r="L17" s="314" t="s">
        <v>386</v>
      </c>
      <c r="M17" s="315" t="s">
        <v>387</v>
      </c>
      <c r="N17" s="316" t="s">
        <v>144</v>
      </c>
      <c r="O17" s="317" t="s">
        <v>58</v>
      </c>
      <c r="P17" s="313" t="s">
        <v>385</v>
      </c>
      <c r="Q17" s="314" t="s">
        <v>386</v>
      </c>
      <c r="R17" s="315" t="s">
        <v>387</v>
      </c>
      <c r="S17" s="316" t="s">
        <v>144</v>
      </c>
      <c r="T17" s="317" t="s">
        <v>58</v>
      </c>
      <c r="U17" s="313" t="s">
        <v>385</v>
      </c>
      <c r="V17" s="314" t="s">
        <v>386</v>
      </c>
      <c r="W17" s="315" t="s">
        <v>387</v>
      </c>
      <c r="X17" s="313" t="s">
        <v>385</v>
      </c>
      <c r="Y17" s="314" t="s">
        <v>386</v>
      </c>
      <c r="Z17" s="315" t="s">
        <v>387</v>
      </c>
      <c r="AA17" s="313" t="s">
        <v>385</v>
      </c>
      <c r="AB17" s="314" t="s">
        <v>386</v>
      </c>
      <c r="AC17" s="315" t="s">
        <v>387</v>
      </c>
      <c r="AD17" s="313" t="s">
        <v>385</v>
      </c>
      <c r="AE17" s="314" t="s">
        <v>386</v>
      </c>
      <c r="AF17" s="315" t="s">
        <v>387</v>
      </c>
      <c r="AG17" s="316" t="s">
        <v>144</v>
      </c>
      <c r="AH17" s="317" t="s">
        <v>58</v>
      </c>
      <c r="AI17" s="313" t="s">
        <v>385</v>
      </c>
      <c r="AJ17" s="314" t="s">
        <v>386</v>
      </c>
      <c r="AK17" s="315" t="s">
        <v>387</v>
      </c>
      <c r="AL17" s="316" t="s">
        <v>144</v>
      </c>
      <c r="AM17" s="317" t="s">
        <v>58</v>
      </c>
      <c r="AN17" s="313" t="s">
        <v>385</v>
      </c>
      <c r="AO17" s="313" t="s">
        <v>385</v>
      </c>
      <c r="AP17" s="313" t="s">
        <v>385</v>
      </c>
      <c r="AQ17" s="318" t="s">
        <v>385</v>
      </c>
    </row>
    <row r="18" spans="1:43" s="268" customFormat="1" ht="13.5" thickBot="1" x14ac:dyDescent="0.25">
      <c r="B18" s="638"/>
      <c r="C18" s="639"/>
      <c r="D18" s="640"/>
      <c r="E18" s="642"/>
      <c r="F18" s="319">
        <v>1</v>
      </c>
      <c r="G18" s="320">
        <v>2</v>
      </c>
      <c r="H18" s="320">
        <v>3</v>
      </c>
      <c r="I18" s="321">
        <v>4</v>
      </c>
      <c r="J18" s="322">
        <v>5</v>
      </c>
      <c r="K18" s="319">
        <v>6</v>
      </c>
      <c r="L18" s="320">
        <v>7</v>
      </c>
      <c r="M18" s="320">
        <v>8</v>
      </c>
      <c r="N18" s="321">
        <v>9</v>
      </c>
      <c r="O18" s="322">
        <v>10</v>
      </c>
      <c r="P18" s="319">
        <v>11</v>
      </c>
      <c r="Q18" s="320">
        <v>12</v>
      </c>
      <c r="R18" s="320">
        <v>13</v>
      </c>
      <c r="S18" s="321">
        <v>14</v>
      </c>
      <c r="T18" s="321">
        <v>15</v>
      </c>
      <c r="U18" s="319">
        <v>16</v>
      </c>
      <c r="V18" s="323">
        <v>17</v>
      </c>
      <c r="W18" s="324">
        <v>18</v>
      </c>
      <c r="X18" s="319">
        <v>19</v>
      </c>
      <c r="Y18" s="323">
        <v>20</v>
      </c>
      <c r="Z18" s="324">
        <v>21</v>
      </c>
      <c r="AA18" s="319">
        <v>22</v>
      </c>
      <c r="AB18" s="323">
        <v>23</v>
      </c>
      <c r="AC18" s="324">
        <v>24</v>
      </c>
      <c r="AD18" s="319">
        <v>25</v>
      </c>
      <c r="AE18" s="320">
        <v>26</v>
      </c>
      <c r="AF18" s="320">
        <v>27</v>
      </c>
      <c r="AG18" s="321">
        <v>28</v>
      </c>
      <c r="AH18" s="321">
        <v>29</v>
      </c>
      <c r="AI18" s="319">
        <v>30</v>
      </c>
      <c r="AJ18" s="320">
        <v>31</v>
      </c>
      <c r="AK18" s="320">
        <v>32</v>
      </c>
      <c r="AL18" s="321">
        <v>33</v>
      </c>
      <c r="AM18" s="325">
        <v>34</v>
      </c>
      <c r="AN18" s="326">
        <v>35</v>
      </c>
      <c r="AO18" s="323">
        <v>36</v>
      </c>
      <c r="AP18" s="326">
        <v>37</v>
      </c>
      <c r="AQ18" s="327">
        <v>38</v>
      </c>
    </row>
    <row r="19" spans="1:43" x14ac:dyDescent="0.2">
      <c r="B19" s="277" t="s">
        <v>1</v>
      </c>
      <c r="C19" s="278" t="s">
        <v>110</v>
      </c>
      <c r="D19" s="279"/>
      <c r="E19" s="570"/>
      <c r="F19" s="581"/>
      <c r="G19" s="604"/>
      <c r="H19" s="604"/>
      <c r="I19" s="605"/>
      <c r="J19" s="606"/>
      <c r="K19" s="581"/>
      <c r="L19" s="607"/>
      <c r="M19" s="607"/>
      <c r="N19" s="579"/>
      <c r="O19" s="580"/>
      <c r="P19" s="581"/>
      <c r="Q19" s="607"/>
      <c r="R19" s="607"/>
      <c r="S19" s="579"/>
      <c r="T19" s="582"/>
      <c r="U19" s="581"/>
      <c r="V19" s="584"/>
      <c r="W19" s="584"/>
      <c r="X19" s="581"/>
      <c r="Y19" s="584"/>
      <c r="Z19" s="584"/>
      <c r="AA19" s="581"/>
      <c r="AB19" s="584"/>
      <c r="AC19" s="584"/>
      <c r="AD19" s="608"/>
      <c r="AE19" s="607"/>
      <c r="AF19" s="607"/>
      <c r="AG19" s="579"/>
      <c r="AH19" s="582"/>
      <c r="AI19" s="608"/>
      <c r="AJ19" s="604"/>
      <c r="AK19" s="604"/>
      <c r="AL19" s="605"/>
      <c r="AM19" s="606"/>
      <c r="AN19" s="609"/>
      <c r="AO19" s="610"/>
      <c r="AP19" s="611"/>
      <c r="AQ19" s="612"/>
    </row>
    <row r="20" spans="1:43" x14ac:dyDescent="0.2">
      <c r="B20" s="280"/>
      <c r="C20" s="281">
        <v>1.1000000000000001</v>
      </c>
      <c r="D20" s="282" t="s">
        <v>152</v>
      </c>
      <c r="E20" s="283" t="s">
        <v>103</v>
      </c>
      <c r="F20" s="615"/>
      <c r="G20" s="236"/>
      <c r="H20" s="236"/>
      <c r="I20" s="236"/>
      <c r="J20" s="237"/>
      <c r="K20" s="615"/>
      <c r="L20" s="236"/>
      <c r="M20" s="236"/>
      <c r="N20" s="236"/>
      <c r="O20" s="237"/>
      <c r="P20" s="615"/>
      <c r="Q20" s="236"/>
      <c r="R20" s="236"/>
      <c r="S20" s="236"/>
      <c r="T20" s="238"/>
      <c r="U20" s="615"/>
      <c r="V20" s="238"/>
      <c r="W20" s="238"/>
      <c r="X20" s="615"/>
      <c r="Y20" s="238"/>
      <c r="Z20" s="238"/>
      <c r="AA20" s="615"/>
      <c r="AB20" s="238"/>
      <c r="AC20" s="238"/>
      <c r="AD20" s="615"/>
      <c r="AE20" s="236"/>
      <c r="AF20" s="236"/>
      <c r="AG20" s="236"/>
      <c r="AH20" s="238"/>
      <c r="AI20" s="615"/>
      <c r="AJ20" s="236"/>
      <c r="AK20" s="236"/>
      <c r="AL20" s="236"/>
      <c r="AM20" s="237"/>
      <c r="AN20" s="616"/>
      <c r="AO20" s="617"/>
      <c r="AP20" s="618"/>
      <c r="AQ20" s="328"/>
    </row>
    <row r="21" spans="1:43" x14ac:dyDescent="0.2">
      <c r="B21" s="280"/>
      <c r="C21" s="281">
        <v>1.2</v>
      </c>
      <c r="D21" s="284" t="s">
        <v>213</v>
      </c>
      <c r="E21" s="283" t="s">
        <v>23</v>
      </c>
      <c r="F21" s="68"/>
      <c r="G21" s="69"/>
      <c r="H21" s="69"/>
      <c r="I21" s="329"/>
      <c r="J21" s="159"/>
      <c r="K21" s="68"/>
      <c r="L21" s="69"/>
      <c r="M21" s="69"/>
      <c r="N21" s="69"/>
      <c r="O21" s="122"/>
      <c r="P21" s="68"/>
      <c r="Q21" s="69"/>
      <c r="R21" s="69"/>
      <c r="S21" s="69"/>
      <c r="T21" s="117"/>
      <c r="U21" s="68"/>
      <c r="V21" s="117"/>
      <c r="W21" s="117"/>
      <c r="X21" s="68"/>
      <c r="Y21" s="117"/>
      <c r="Z21" s="117"/>
      <c r="AA21" s="68"/>
      <c r="AB21" s="117"/>
      <c r="AC21" s="117"/>
      <c r="AD21" s="68"/>
      <c r="AE21" s="69"/>
      <c r="AF21" s="69"/>
      <c r="AG21" s="69"/>
      <c r="AH21" s="117"/>
      <c r="AI21" s="68"/>
      <c r="AJ21" s="69"/>
      <c r="AK21" s="69"/>
      <c r="AL21" s="69"/>
      <c r="AM21" s="122"/>
      <c r="AN21" s="77"/>
      <c r="AO21" s="119"/>
      <c r="AP21" s="71"/>
      <c r="AQ21" s="330"/>
    </row>
    <row r="22" spans="1:43" x14ac:dyDescent="0.2">
      <c r="B22" s="280"/>
      <c r="C22" s="281">
        <v>1.3</v>
      </c>
      <c r="D22" s="284" t="s">
        <v>214</v>
      </c>
      <c r="E22" s="283" t="s">
        <v>24</v>
      </c>
      <c r="F22" s="68"/>
      <c r="G22" s="69"/>
      <c r="H22" s="69"/>
      <c r="I22" s="69"/>
      <c r="J22" s="122"/>
      <c r="K22" s="68"/>
      <c r="L22" s="69"/>
      <c r="M22" s="69"/>
      <c r="N22" s="69"/>
      <c r="O22" s="122"/>
      <c r="P22" s="68"/>
      <c r="Q22" s="69"/>
      <c r="R22" s="69"/>
      <c r="S22" s="69"/>
      <c r="T22" s="117"/>
      <c r="U22" s="68"/>
      <c r="V22" s="117"/>
      <c r="W22" s="117"/>
      <c r="X22" s="68"/>
      <c r="Y22" s="117"/>
      <c r="Z22" s="117"/>
      <c r="AA22" s="68"/>
      <c r="AB22" s="117"/>
      <c r="AC22" s="117"/>
      <c r="AD22" s="68"/>
      <c r="AE22" s="69"/>
      <c r="AF22" s="69"/>
      <c r="AG22" s="69"/>
      <c r="AH22" s="117"/>
      <c r="AI22" s="68"/>
      <c r="AJ22" s="69"/>
      <c r="AK22" s="69"/>
      <c r="AL22" s="69"/>
      <c r="AM22" s="122"/>
      <c r="AN22" s="77"/>
      <c r="AO22" s="119"/>
      <c r="AP22" s="71"/>
      <c r="AQ22" s="330"/>
    </row>
    <row r="23" spans="1:43" ht="25.5" x14ac:dyDescent="0.2">
      <c r="B23" s="280"/>
      <c r="C23" s="281">
        <v>1.4</v>
      </c>
      <c r="D23" s="282" t="s">
        <v>284</v>
      </c>
      <c r="E23" s="283" t="s">
        <v>123</v>
      </c>
      <c r="F23" s="68"/>
      <c r="G23" s="331"/>
      <c r="H23" s="331"/>
      <c r="I23" s="331"/>
      <c r="J23" s="332"/>
      <c r="K23" s="68"/>
      <c r="L23" s="331"/>
      <c r="M23" s="331"/>
      <c r="N23" s="331"/>
      <c r="O23" s="332"/>
      <c r="P23" s="68"/>
      <c r="Q23" s="331"/>
      <c r="R23" s="331"/>
      <c r="S23" s="331"/>
      <c r="T23" s="333"/>
      <c r="U23" s="68"/>
      <c r="V23" s="333"/>
      <c r="W23" s="333"/>
      <c r="X23" s="68"/>
      <c r="Y23" s="333"/>
      <c r="Z23" s="333"/>
      <c r="AA23" s="68"/>
      <c r="AB23" s="333"/>
      <c r="AC23" s="333"/>
      <c r="AD23" s="68"/>
      <c r="AE23" s="331"/>
      <c r="AF23" s="331"/>
      <c r="AG23" s="331"/>
      <c r="AH23" s="333"/>
      <c r="AI23" s="68"/>
      <c r="AJ23" s="331"/>
      <c r="AK23" s="331"/>
      <c r="AL23" s="331"/>
      <c r="AM23" s="332"/>
      <c r="AN23" s="124"/>
      <c r="AO23" s="74"/>
      <c r="AP23" s="73"/>
      <c r="AQ23" s="330"/>
    </row>
    <row r="24" spans="1:43" x14ac:dyDescent="0.2">
      <c r="B24" s="280"/>
      <c r="C24" s="281">
        <v>1.5</v>
      </c>
      <c r="D24" s="282" t="s">
        <v>285</v>
      </c>
      <c r="E24" s="283" t="s">
        <v>124</v>
      </c>
      <c r="F24" s="68"/>
      <c r="G24" s="331"/>
      <c r="H24" s="331"/>
      <c r="I24" s="331"/>
      <c r="J24" s="332"/>
      <c r="K24" s="68"/>
      <c r="L24" s="331"/>
      <c r="M24" s="331"/>
      <c r="N24" s="331"/>
      <c r="O24" s="332"/>
      <c r="P24" s="68"/>
      <c r="Q24" s="331"/>
      <c r="R24" s="331"/>
      <c r="S24" s="331"/>
      <c r="T24" s="333"/>
      <c r="U24" s="68"/>
      <c r="V24" s="333"/>
      <c r="W24" s="333"/>
      <c r="X24" s="68"/>
      <c r="Y24" s="333"/>
      <c r="Z24" s="333"/>
      <c r="AA24" s="68"/>
      <c r="AB24" s="333"/>
      <c r="AC24" s="333"/>
      <c r="AD24" s="68"/>
      <c r="AE24" s="331"/>
      <c r="AF24" s="331"/>
      <c r="AG24" s="331"/>
      <c r="AH24" s="333"/>
      <c r="AI24" s="68"/>
      <c r="AJ24" s="331"/>
      <c r="AK24" s="331"/>
      <c r="AL24" s="331"/>
      <c r="AM24" s="332"/>
      <c r="AN24" s="124"/>
      <c r="AO24" s="74"/>
      <c r="AP24" s="73"/>
      <c r="AQ24" s="330"/>
    </row>
    <row r="25" spans="1:43" x14ac:dyDescent="0.2">
      <c r="B25" s="280"/>
      <c r="C25" s="281">
        <v>1.6</v>
      </c>
      <c r="D25" s="282" t="s">
        <v>125</v>
      </c>
      <c r="E25" s="283" t="s">
        <v>114</v>
      </c>
      <c r="F25" s="68"/>
      <c r="G25" s="331"/>
      <c r="H25" s="331"/>
      <c r="I25" s="331"/>
      <c r="J25" s="332"/>
      <c r="K25" s="68"/>
      <c r="L25" s="331"/>
      <c r="M25" s="331"/>
      <c r="N25" s="331"/>
      <c r="O25" s="332"/>
      <c r="P25" s="68"/>
      <c r="Q25" s="331"/>
      <c r="R25" s="331"/>
      <c r="S25" s="331"/>
      <c r="T25" s="333"/>
      <c r="U25" s="68"/>
      <c r="V25" s="333"/>
      <c r="W25" s="333"/>
      <c r="X25" s="68"/>
      <c r="Y25" s="333"/>
      <c r="Z25" s="333"/>
      <c r="AA25" s="68"/>
      <c r="AB25" s="333"/>
      <c r="AC25" s="333"/>
      <c r="AD25" s="68"/>
      <c r="AE25" s="331"/>
      <c r="AF25" s="331"/>
      <c r="AG25" s="331"/>
      <c r="AH25" s="333"/>
      <c r="AI25" s="68"/>
      <c r="AJ25" s="331"/>
      <c r="AK25" s="331"/>
      <c r="AL25" s="331"/>
      <c r="AM25" s="332"/>
      <c r="AN25" s="124"/>
      <c r="AO25" s="74"/>
      <c r="AP25" s="73"/>
      <c r="AQ25" s="330"/>
    </row>
    <row r="26" spans="1:43" s="8" customFormat="1" x14ac:dyDescent="0.2">
      <c r="A26" s="268"/>
      <c r="B26" s="602"/>
      <c r="C26" s="603"/>
      <c r="D26" s="598"/>
      <c r="E26" s="574"/>
      <c r="F26" s="591"/>
      <c r="G26" s="592"/>
      <c r="H26" s="592"/>
      <c r="I26" s="592"/>
      <c r="J26" s="593"/>
      <c r="K26" s="591"/>
      <c r="L26" s="592"/>
      <c r="M26" s="592"/>
      <c r="N26" s="592"/>
      <c r="O26" s="593"/>
      <c r="P26" s="591"/>
      <c r="Q26" s="592"/>
      <c r="R26" s="592"/>
      <c r="S26" s="592"/>
      <c r="T26" s="594"/>
      <c r="U26" s="591"/>
      <c r="V26" s="594"/>
      <c r="W26" s="594"/>
      <c r="X26" s="591"/>
      <c r="Y26" s="594"/>
      <c r="Z26" s="594"/>
      <c r="AA26" s="591"/>
      <c r="AB26" s="594"/>
      <c r="AC26" s="594"/>
      <c r="AD26" s="591"/>
      <c r="AE26" s="592"/>
      <c r="AF26" s="592"/>
      <c r="AG26" s="592"/>
      <c r="AH26" s="594"/>
      <c r="AI26" s="591"/>
      <c r="AJ26" s="592"/>
      <c r="AK26" s="592"/>
      <c r="AL26" s="592"/>
      <c r="AM26" s="593"/>
      <c r="AN26" s="599"/>
      <c r="AO26" s="600"/>
      <c r="AP26" s="536"/>
      <c r="AQ26" s="595"/>
    </row>
    <row r="27" spans="1:43" s="8" customFormat="1" x14ac:dyDescent="0.2">
      <c r="A27" s="268"/>
      <c r="B27" s="277" t="s">
        <v>2</v>
      </c>
      <c r="C27" s="278" t="s">
        <v>9</v>
      </c>
      <c r="D27" s="285"/>
      <c r="E27" s="575"/>
      <c r="F27" s="581"/>
      <c r="G27" s="579"/>
      <c r="H27" s="579"/>
      <c r="I27" s="579"/>
      <c r="J27" s="580"/>
      <c r="K27" s="581"/>
      <c r="L27" s="579"/>
      <c r="M27" s="579"/>
      <c r="N27" s="579"/>
      <c r="O27" s="580"/>
      <c r="P27" s="581"/>
      <c r="Q27" s="579"/>
      <c r="R27" s="579"/>
      <c r="S27" s="579"/>
      <c r="T27" s="582"/>
      <c r="U27" s="581"/>
      <c r="V27" s="582"/>
      <c r="W27" s="582"/>
      <c r="X27" s="581"/>
      <c r="Y27" s="582"/>
      <c r="Z27" s="582"/>
      <c r="AA27" s="581"/>
      <c r="AB27" s="582"/>
      <c r="AC27" s="582"/>
      <c r="AD27" s="581"/>
      <c r="AE27" s="579"/>
      <c r="AF27" s="579"/>
      <c r="AG27" s="579"/>
      <c r="AH27" s="582"/>
      <c r="AI27" s="581"/>
      <c r="AJ27" s="579"/>
      <c r="AK27" s="579"/>
      <c r="AL27" s="579"/>
      <c r="AM27" s="580"/>
      <c r="AN27" s="583"/>
      <c r="AO27" s="584"/>
      <c r="AP27" s="546"/>
      <c r="AQ27" s="585"/>
    </row>
    <row r="28" spans="1:43" s="8" customFormat="1" x14ac:dyDescent="0.2">
      <c r="A28" s="268"/>
      <c r="B28" s="286"/>
      <c r="C28" s="287">
        <v>2.1</v>
      </c>
      <c r="D28" s="282" t="s">
        <v>189</v>
      </c>
      <c r="E28" s="281" t="s">
        <v>166</v>
      </c>
      <c r="F28" s="615"/>
      <c r="G28" s="236"/>
      <c r="H28" s="236"/>
      <c r="I28" s="236"/>
      <c r="J28" s="237"/>
      <c r="K28" s="615"/>
      <c r="L28" s="236"/>
      <c r="M28" s="236"/>
      <c r="N28" s="236"/>
      <c r="O28" s="237"/>
      <c r="P28" s="615"/>
      <c r="Q28" s="236"/>
      <c r="R28" s="236"/>
      <c r="S28" s="236"/>
      <c r="T28" s="238"/>
      <c r="U28" s="615"/>
      <c r="V28" s="238"/>
      <c r="W28" s="238"/>
      <c r="X28" s="615"/>
      <c r="Y28" s="238"/>
      <c r="Z28" s="238"/>
      <c r="AA28" s="615"/>
      <c r="AB28" s="238"/>
      <c r="AC28" s="238"/>
      <c r="AD28" s="615"/>
      <c r="AE28" s="236"/>
      <c r="AF28" s="236"/>
      <c r="AG28" s="236"/>
      <c r="AH28" s="238"/>
      <c r="AI28" s="615"/>
      <c r="AJ28" s="236"/>
      <c r="AK28" s="236"/>
      <c r="AL28" s="236"/>
      <c r="AM28" s="237"/>
      <c r="AN28" s="616"/>
      <c r="AO28" s="617"/>
      <c r="AP28" s="618"/>
      <c r="AQ28" s="330"/>
    </row>
    <row r="29" spans="1:43" ht="25.5" x14ac:dyDescent="0.2">
      <c r="B29" s="280"/>
      <c r="C29" s="287">
        <v>2.2000000000000002</v>
      </c>
      <c r="D29" s="282" t="s">
        <v>389</v>
      </c>
      <c r="E29" s="283" t="s">
        <v>59</v>
      </c>
      <c r="F29" s="160"/>
      <c r="G29" s="69"/>
      <c r="H29" s="69"/>
      <c r="I29" s="331"/>
      <c r="J29" s="332"/>
      <c r="K29" s="68"/>
      <c r="L29" s="69"/>
      <c r="M29" s="69"/>
      <c r="N29" s="331"/>
      <c r="O29" s="332"/>
      <c r="P29" s="68"/>
      <c r="Q29" s="69"/>
      <c r="R29" s="69"/>
      <c r="S29" s="331"/>
      <c r="T29" s="333"/>
      <c r="U29" s="68"/>
      <c r="V29" s="117"/>
      <c r="W29" s="117"/>
      <c r="X29" s="68"/>
      <c r="Y29" s="117"/>
      <c r="Z29" s="117"/>
      <c r="AA29" s="68"/>
      <c r="AB29" s="117"/>
      <c r="AC29" s="117"/>
      <c r="AD29" s="68"/>
      <c r="AE29" s="69"/>
      <c r="AF29" s="69"/>
      <c r="AG29" s="331"/>
      <c r="AH29" s="333"/>
      <c r="AI29" s="68"/>
      <c r="AJ29" s="69"/>
      <c r="AK29" s="69"/>
      <c r="AL29" s="331"/>
      <c r="AM29" s="332"/>
      <c r="AN29" s="77"/>
      <c r="AO29" s="119"/>
      <c r="AP29" s="71"/>
      <c r="AQ29" s="330"/>
    </row>
    <row r="30" spans="1:43" ht="25.5" x14ac:dyDescent="0.2">
      <c r="B30" s="280"/>
      <c r="C30" s="287">
        <v>2.2999999999999998</v>
      </c>
      <c r="D30" s="282" t="s">
        <v>390</v>
      </c>
      <c r="E30" s="283" t="s">
        <v>16</v>
      </c>
      <c r="F30" s="160"/>
      <c r="G30" s="69"/>
      <c r="H30" s="69"/>
      <c r="I30" s="331"/>
      <c r="J30" s="332"/>
      <c r="K30" s="68"/>
      <c r="L30" s="69"/>
      <c r="M30" s="69"/>
      <c r="N30" s="331"/>
      <c r="O30" s="332"/>
      <c r="P30" s="68"/>
      <c r="Q30" s="69"/>
      <c r="R30" s="69"/>
      <c r="S30" s="331"/>
      <c r="T30" s="333"/>
      <c r="U30" s="68"/>
      <c r="V30" s="117"/>
      <c r="W30" s="117"/>
      <c r="X30" s="68"/>
      <c r="Y30" s="117"/>
      <c r="Z30" s="117"/>
      <c r="AA30" s="68"/>
      <c r="AB30" s="117"/>
      <c r="AC30" s="117"/>
      <c r="AD30" s="68"/>
      <c r="AE30" s="69"/>
      <c r="AF30" s="69"/>
      <c r="AG30" s="331"/>
      <c r="AH30" s="333"/>
      <c r="AI30" s="68"/>
      <c r="AJ30" s="69"/>
      <c r="AK30" s="69"/>
      <c r="AL30" s="331"/>
      <c r="AM30" s="332"/>
      <c r="AN30" s="77"/>
      <c r="AO30" s="119"/>
      <c r="AP30" s="71"/>
      <c r="AQ30" s="330"/>
    </row>
    <row r="31" spans="1:43" ht="25.5" x14ac:dyDescent="0.2">
      <c r="B31" s="280"/>
      <c r="C31" s="287">
        <v>2.4</v>
      </c>
      <c r="D31" s="282" t="s">
        <v>391</v>
      </c>
      <c r="E31" s="283" t="s">
        <v>17</v>
      </c>
      <c r="F31" s="160"/>
      <c r="G31" s="69"/>
      <c r="H31" s="69"/>
      <c r="I31" s="331"/>
      <c r="J31" s="332"/>
      <c r="K31" s="68"/>
      <c r="L31" s="69"/>
      <c r="M31" s="69"/>
      <c r="N31" s="331"/>
      <c r="O31" s="332"/>
      <c r="P31" s="68"/>
      <c r="Q31" s="69"/>
      <c r="R31" s="69"/>
      <c r="S31" s="331"/>
      <c r="T31" s="333"/>
      <c r="U31" s="68"/>
      <c r="V31" s="117"/>
      <c r="W31" s="117"/>
      <c r="X31" s="68"/>
      <c r="Y31" s="117"/>
      <c r="Z31" s="117"/>
      <c r="AA31" s="68"/>
      <c r="AB31" s="117"/>
      <c r="AC31" s="117"/>
      <c r="AD31" s="68"/>
      <c r="AE31" s="69"/>
      <c r="AF31" s="69"/>
      <c r="AG31" s="331"/>
      <c r="AH31" s="333"/>
      <c r="AI31" s="68"/>
      <c r="AJ31" s="69"/>
      <c r="AK31" s="69"/>
      <c r="AL31" s="331"/>
      <c r="AM31" s="332"/>
      <c r="AN31" s="77"/>
      <c r="AO31" s="119"/>
      <c r="AP31" s="71"/>
      <c r="AQ31" s="330"/>
    </row>
    <row r="32" spans="1:43" x14ac:dyDescent="0.2">
      <c r="B32" s="280"/>
      <c r="C32" s="287">
        <v>2.5</v>
      </c>
      <c r="D32" s="282" t="s">
        <v>286</v>
      </c>
      <c r="E32" s="283" t="s">
        <v>129</v>
      </c>
      <c r="F32" s="160"/>
      <c r="G32" s="331"/>
      <c r="H32" s="331"/>
      <c r="I32" s="331"/>
      <c r="J32" s="332"/>
      <c r="K32" s="68"/>
      <c r="L32" s="331"/>
      <c r="M32" s="331"/>
      <c r="N32" s="331"/>
      <c r="O32" s="332"/>
      <c r="P32" s="68"/>
      <c r="Q32" s="331"/>
      <c r="R32" s="331"/>
      <c r="S32" s="331"/>
      <c r="T32" s="333"/>
      <c r="U32" s="68"/>
      <c r="V32" s="333"/>
      <c r="W32" s="333"/>
      <c r="X32" s="68"/>
      <c r="Y32" s="333"/>
      <c r="Z32" s="333"/>
      <c r="AA32" s="68"/>
      <c r="AB32" s="333"/>
      <c r="AC32" s="333"/>
      <c r="AD32" s="68"/>
      <c r="AE32" s="331"/>
      <c r="AF32" s="331"/>
      <c r="AG32" s="331"/>
      <c r="AH32" s="333"/>
      <c r="AI32" s="68"/>
      <c r="AJ32" s="331"/>
      <c r="AK32" s="331"/>
      <c r="AL32" s="331"/>
      <c r="AM32" s="332"/>
      <c r="AN32" s="77"/>
      <c r="AO32" s="119"/>
      <c r="AP32" s="71"/>
      <c r="AQ32" s="330"/>
    </row>
    <row r="33" spans="1:43" x14ac:dyDescent="0.2">
      <c r="B33" s="280"/>
      <c r="C33" s="287">
        <v>2.6</v>
      </c>
      <c r="D33" s="282" t="s">
        <v>175</v>
      </c>
      <c r="E33" s="283" t="s">
        <v>130</v>
      </c>
      <c r="F33" s="160"/>
      <c r="G33" s="331"/>
      <c r="H33" s="331"/>
      <c r="I33" s="331"/>
      <c r="J33" s="332"/>
      <c r="K33" s="68"/>
      <c r="L33" s="331"/>
      <c r="M33" s="331"/>
      <c r="N33" s="331"/>
      <c r="O33" s="332"/>
      <c r="P33" s="68"/>
      <c r="Q33" s="331"/>
      <c r="R33" s="331"/>
      <c r="S33" s="331"/>
      <c r="T33" s="333"/>
      <c r="U33" s="68"/>
      <c r="V33" s="333"/>
      <c r="W33" s="333"/>
      <c r="X33" s="68"/>
      <c r="Y33" s="333"/>
      <c r="Z33" s="333"/>
      <c r="AA33" s="68"/>
      <c r="AB33" s="333"/>
      <c r="AC33" s="333"/>
      <c r="AD33" s="68"/>
      <c r="AE33" s="331"/>
      <c r="AF33" s="331"/>
      <c r="AG33" s="331"/>
      <c r="AH33" s="333"/>
      <c r="AI33" s="68"/>
      <c r="AJ33" s="331"/>
      <c r="AK33" s="331"/>
      <c r="AL33" s="331"/>
      <c r="AM33" s="332"/>
      <c r="AN33" s="77"/>
      <c r="AO33" s="119"/>
      <c r="AP33" s="71"/>
      <c r="AQ33" s="330"/>
    </row>
    <row r="34" spans="1:43" x14ac:dyDescent="0.2">
      <c r="B34" s="280"/>
      <c r="C34" s="287">
        <v>2.7</v>
      </c>
      <c r="D34" s="282" t="s">
        <v>126</v>
      </c>
      <c r="E34" s="283" t="s">
        <v>131</v>
      </c>
      <c r="F34" s="160"/>
      <c r="G34" s="331"/>
      <c r="H34" s="331"/>
      <c r="I34" s="331"/>
      <c r="J34" s="332"/>
      <c r="K34" s="68"/>
      <c r="L34" s="331"/>
      <c r="M34" s="331"/>
      <c r="N34" s="331"/>
      <c r="O34" s="332"/>
      <c r="P34" s="68"/>
      <c r="Q34" s="331"/>
      <c r="R34" s="331"/>
      <c r="S34" s="331"/>
      <c r="T34" s="333"/>
      <c r="U34" s="68"/>
      <c r="V34" s="333"/>
      <c r="W34" s="333"/>
      <c r="X34" s="68"/>
      <c r="Y34" s="333"/>
      <c r="Z34" s="333"/>
      <c r="AA34" s="68"/>
      <c r="AB34" s="333"/>
      <c r="AC34" s="333"/>
      <c r="AD34" s="68"/>
      <c r="AE34" s="331"/>
      <c r="AF34" s="331"/>
      <c r="AG34" s="331"/>
      <c r="AH34" s="333"/>
      <c r="AI34" s="68"/>
      <c r="AJ34" s="331"/>
      <c r="AK34" s="331"/>
      <c r="AL34" s="331"/>
      <c r="AM34" s="332"/>
      <c r="AN34" s="77"/>
      <c r="AO34" s="119"/>
      <c r="AP34" s="71"/>
      <c r="AQ34" s="330"/>
    </row>
    <row r="35" spans="1:43" x14ac:dyDescent="0.2">
      <c r="B35" s="280"/>
      <c r="C35" s="287">
        <v>2.8</v>
      </c>
      <c r="D35" s="282" t="s">
        <v>127</v>
      </c>
      <c r="E35" s="283" t="s">
        <v>132</v>
      </c>
      <c r="F35" s="160"/>
      <c r="G35" s="331"/>
      <c r="H35" s="331"/>
      <c r="I35" s="331"/>
      <c r="J35" s="332"/>
      <c r="K35" s="68"/>
      <c r="L35" s="331"/>
      <c r="M35" s="331"/>
      <c r="N35" s="331"/>
      <c r="O35" s="332"/>
      <c r="P35" s="68"/>
      <c r="Q35" s="331"/>
      <c r="R35" s="331"/>
      <c r="S35" s="331"/>
      <c r="T35" s="333"/>
      <c r="U35" s="68"/>
      <c r="V35" s="333"/>
      <c r="W35" s="333"/>
      <c r="X35" s="68"/>
      <c r="Y35" s="333"/>
      <c r="Z35" s="333"/>
      <c r="AA35" s="68"/>
      <c r="AB35" s="333"/>
      <c r="AC35" s="333"/>
      <c r="AD35" s="68"/>
      <c r="AE35" s="331"/>
      <c r="AF35" s="331"/>
      <c r="AG35" s="331"/>
      <c r="AH35" s="333"/>
      <c r="AI35" s="68"/>
      <c r="AJ35" s="331"/>
      <c r="AK35" s="331"/>
      <c r="AL35" s="331"/>
      <c r="AM35" s="332"/>
      <c r="AN35" s="77"/>
      <c r="AO35" s="119"/>
      <c r="AP35" s="71"/>
      <c r="AQ35" s="330"/>
    </row>
    <row r="36" spans="1:43" x14ac:dyDescent="0.2">
      <c r="B36" s="280"/>
      <c r="C36" s="287">
        <v>2.9</v>
      </c>
      <c r="D36" s="282" t="s">
        <v>136</v>
      </c>
      <c r="E36" s="283" t="s">
        <v>133</v>
      </c>
      <c r="F36" s="160"/>
      <c r="G36" s="331"/>
      <c r="H36" s="331"/>
      <c r="I36" s="331"/>
      <c r="J36" s="332"/>
      <c r="K36" s="68"/>
      <c r="L36" s="331"/>
      <c r="M36" s="331"/>
      <c r="N36" s="331"/>
      <c r="O36" s="332"/>
      <c r="P36" s="68"/>
      <c r="Q36" s="331"/>
      <c r="R36" s="331"/>
      <c r="S36" s="331"/>
      <c r="T36" s="333"/>
      <c r="U36" s="68"/>
      <c r="V36" s="333"/>
      <c r="W36" s="333"/>
      <c r="X36" s="68"/>
      <c r="Y36" s="333"/>
      <c r="Z36" s="333"/>
      <c r="AA36" s="68"/>
      <c r="AB36" s="333"/>
      <c r="AC36" s="333"/>
      <c r="AD36" s="68"/>
      <c r="AE36" s="331"/>
      <c r="AF36" s="331"/>
      <c r="AG36" s="331"/>
      <c r="AH36" s="333"/>
      <c r="AI36" s="68"/>
      <c r="AJ36" s="331"/>
      <c r="AK36" s="331"/>
      <c r="AL36" s="331"/>
      <c r="AM36" s="332"/>
      <c r="AN36" s="77"/>
      <c r="AO36" s="119"/>
      <c r="AP36" s="71"/>
      <c r="AQ36" s="330"/>
    </row>
    <row r="37" spans="1:43" x14ac:dyDescent="0.2">
      <c r="B37" s="280"/>
      <c r="C37" s="287" t="s">
        <v>69</v>
      </c>
      <c r="D37" s="282" t="s">
        <v>128</v>
      </c>
      <c r="E37" s="283" t="s">
        <v>134</v>
      </c>
      <c r="F37" s="160"/>
      <c r="G37" s="331"/>
      <c r="H37" s="331"/>
      <c r="I37" s="331"/>
      <c r="J37" s="332"/>
      <c r="K37" s="68"/>
      <c r="L37" s="331"/>
      <c r="M37" s="331"/>
      <c r="N37" s="331"/>
      <c r="O37" s="332"/>
      <c r="P37" s="68"/>
      <c r="Q37" s="331"/>
      <c r="R37" s="331"/>
      <c r="S37" s="331"/>
      <c r="T37" s="333"/>
      <c r="U37" s="68"/>
      <c r="V37" s="333"/>
      <c r="W37" s="333"/>
      <c r="X37" s="68"/>
      <c r="Y37" s="333"/>
      <c r="Z37" s="333"/>
      <c r="AA37" s="68"/>
      <c r="AB37" s="333"/>
      <c r="AC37" s="333"/>
      <c r="AD37" s="68"/>
      <c r="AE37" s="331"/>
      <c r="AF37" s="331"/>
      <c r="AG37" s="331"/>
      <c r="AH37" s="333"/>
      <c r="AI37" s="68"/>
      <c r="AJ37" s="331"/>
      <c r="AK37" s="331"/>
      <c r="AL37" s="331"/>
      <c r="AM37" s="332"/>
      <c r="AN37" s="77"/>
      <c r="AO37" s="119"/>
      <c r="AP37" s="71"/>
      <c r="AQ37" s="330"/>
    </row>
    <row r="38" spans="1:43" s="8" customFormat="1" x14ac:dyDescent="0.2">
      <c r="A38" s="268"/>
      <c r="B38" s="596"/>
      <c r="C38" s="597"/>
      <c r="D38" s="598"/>
      <c r="E38" s="575"/>
      <c r="F38" s="591"/>
      <c r="G38" s="592"/>
      <c r="H38" s="592"/>
      <c r="I38" s="592"/>
      <c r="J38" s="593"/>
      <c r="K38" s="591"/>
      <c r="L38" s="592"/>
      <c r="M38" s="592"/>
      <c r="N38" s="592"/>
      <c r="O38" s="593"/>
      <c r="P38" s="591"/>
      <c r="Q38" s="592"/>
      <c r="R38" s="592"/>
      <c r="S38" s="592"/>
      <c r="T38" s="594"/>
      <c r="U38" s="591"/>
      <c r="V38" s="594"/>
      <c r="W38" s="594"/>
      <c r="X38" s="591"/>
      <c r="Y38" s="594"/>
      <c r="Z38" s="594"/>
      <c r="AA38" s="591"/>
      <c r="AB38" s="594"/>
      <c r="AC38" s="594"/>
      <c r="AD38" s="591"/>
      <c r="AE38" s="592"/>
      <c r="AF38" s="592"/>
      <c r="AG38" s="592"/>
      <c r="AH38" s="594"/>
      <c r="AI38" s="591"/>
      <c r="AJ38" s="592"/>
      <c r="AK38" s="592"/>
      <c r="AL38" s="592"/>
      <c r="AM38" s="593"/>
      <c r="AN38" s="599"/>
      <c r="AO38" s="600"/>
      <c r="AP38" s="536"/>
      <c r="AQ38" s="595"/>
    </row>
    <row r="39" spans="1:43" x14ac:dyDescent="0.2">
      <c r="B39" s="277" t="s">
        <v>3</v>
      </c>
      <c r="C39" s="278" t="s">
        <v>190</v>
      </c>
      <c r="D39" s="279"/>
      <c r="E39" s="601"/>
      <c r="F39" s="581"/>
      <c r="G39" s="579"/>
      <c r="H39" s="579"/>
      <c r="I39" s="579"/>
      <c r="J39" s="580"/>
      <c r="K39" s="581"/>
      <c r="L39" s="579"/>
      <c r="M39" s="579"/>
      <c r="N39" s="579"/>
      <c r="O39" s="580"/>
      <c r="P39" s="581"/>
      <c r="Q39" s="579"/>
      <c r="R39" s="579"/>
      <c r="S39" s="579"/>
      <c r="T39" s="582"/>
      <c r="U39" s="581"/>
      <c r="V39" s="582"/>
      <c r="W39" s="582"/>
      <c r="X39" s="581"/>
      <c r="Y39" s="582"/>
      <c r="Z39" s="582"/>
      <c r="AA39" s="581"/>
      <c r="AB39" s="582"/>
      <c r="AC39" s="582"/>
      <c r="AD39" s="581"/>
      <c r="AE39" s="579"/>
      <c r="AF39" s="579"/>
      <c r="AG39" s="579"/>
      <c r="AH39" s="582"/>
      <c r="AI39" s="581"/>
      <c r="AJ39" s="579"/>
      <c r="AK39" s="579"/>
      <c r="AL39" s="579"/>
      <c r="AM39" s="580"/>
      <c r="AN39" s="583"/>
      <c r="AO39" s="584"/>
      <c r="AP39" s="546"/>
      <c r="AQ39" s="585"/>
    </row>
    <row r="40" spans="1:43" s="8" customFormat="1" x14ac:dyDescent="0.2">
      <c r="A40" s="268"/>
      <c r="B40" s="286"/>
      <c r="C40" s="288">
        <v>3.1</v>
      </c>
      <c r="D40" s="284" t="s">
        <v>163</v>
      </c>
      <c r="E40" s="575"/>
      <c r="F40" s="581"/>
      <c r="G40" s="579"/>
      <c r="H40" s="579"/>
      <c r="I40" s="579"/>
      <c r="J40" s="580"/>
      <c r="K40" s="581"/>
      <c r="L40" s="579"/>
      <c r="M40" s="579"/>
      <c r="N40" s="579"/>
      <c r="O40" s="580"/>
      <c r="P40" s="581"/>
      <c r="Q40" s="579"/>
      <c r="R40" s="579"/>
      <c r="S40" s="579"/>
      <c r="T40" s="582"/>
      <c r="U40" s="581"/>
      <c r="V40" s="582"/>
      <c r="W40" s="582"/>
      <c r="X40" s="581"/>
      <c r="Y40" s="582"/>
      <c r="Z40" s="582"/>
      <c r="AA40" s="581"/>
      <c r="AB40" s="582"/>
      <c r="AC40" s="582"/>
      <c r="AD40" s="581"/>
      <c r="AE40" s="579"/>
      <c r="AF40" s="579"/>
      <c r="AG40" s="579"/>
      <c r="AH40" s="582"/>
      <c r="AI40" s="581"/>
      <c r="AJ40" s="579"/>
      <c r="AK40" s="579"/>
      <c r="AL40" s="579"/>
      <c r="AM40" s="580"/>
      <c r="AN40" s="583"/>
      <c r="AO40" s="584"/>
      <c r="AP40" s="546"/>
      <c r="AQ40" s="585"/>
    </row>
    <row r="41" spans="1:43" s="8" customFormat="1" x14ac:dyDescent="0.2">
      <c r="A41" s="268"/>
      <c r="B41" s="286"/>
      <c r="C41" s="288"/>
      <c r="D41" s="282" t="s">
        <v>287</v>
      </c>
      <c r="E41" s="281"/>
      <c r="F41" s="68"/>
      <c r="G41" s="69"/>
      <c r="H41" s="69"/>
      <c r="I41" s="69"/>
      <c r="J41" s="122"/>
      <c r="K41" s="68"/>
      <c r="L41" s="69"/>
      <c r="M41" s="69"/>
      <c r="N41" s="69"/>
      <c r="O41" s="122"/>
      <c r="P41" s="68"/>
      <c r="Q41" s="69"/>
      <c r="R41" s="69"/>
      <c r="S41" s="69"/>
      <c r="T41" s="117"/>
      <c r="U41" s="68"/>
      <c r="V41" s="117"/>
      <c r="W41" s="117"/>
      <c r="X41" s="68"/>
      <c r="Y41" s="117"/>
      <c r="Z41" s="117"/>
      <c r="AA41" s="68"/>
      <c r="AB41" s="117"/>
      <c r="AC41" s="117"/>
      <c r="AD41" s="68"/>
      <c r="AE41" s="69"/>
      <c r="AF41" s="69"/>
      <c r="AG41" s="69"/>
      <c r="AH41" s="117"/>
      <c r="AI41" s="68"/>
      <c r="AJ41" s="69"/>
      <c r="AK41" s="69"/>
      <c r="AL41" s="69"/>
      <c r="AM41" s="122"/>
      <c r="AN41" s="124"/>
      <c r="AO41" s="74"/>
      <c r="AP41" s="73"/>
      <c r="AQ41" s="162"/>
    </row>
    <row r="42" spans="1:43" s="8" customFormat="1" ht="25.5" x14ac:dyDescent="0.2">
      <c r="A42" s="268"/>
      <c r="B42" s="286"/>
      <c r="C42" s="288"/>
      <c r="D42" s="282" t="s">
        <v>251</v>
      </c>
      <c r="E42" s="289"/>
      <c r="F42" s="68"/>
      <c r="G42" s="69"/>
      <c r="H42" s="69"/>
      <c r="I42" s="69"/>
      <c r="J42" s="122"/>
      <c r="K42" s="68"/>
      <c r="L42" s="69"/>
      <c r="M42" s="69"/>
      <c r="N42" s="69"/>
      <c r="O42" s="122"/>
      <c r="P42" s="68"/>
      <c r="Q42" s="69"/>
      <c r="R42" s="69"/>
      <c r="S42" s="69"/>
      <c r="T42" s="117"/>
      <c r="U42" s="68"/>
      <c r="V42" s="117"/>
      <c r="W42" s="117"/>
      <c r="X42" s="68"/>
      <c r="Y42" s="117"/>
      <c r="Z42" s="117"/>
      <c r="AA42" s="68"/>
      <c r="AB42" s="117"/>
      <c r="AC42" s="117"/>
      <c r="AD42" s="68"/>
      <c r="AE42" s="69"/>
      <c r="AF42" s="69"/>
      <c r="AG42" s="69"/>
      <c r="AH42" s="117"/>
      <c r="AI42" s="68"/>
      <c r="AJ42" s="69"/>
      <c r="AK42" s="69"/>
      <c r="AL42" s="69"/>
      <c r="AM42" s="122"/>
      <c r="AN42" s="124"/>
      <c r="AO42" s="74"/>
      <c r="AP42" s="73"/>
      <c r="AQ42" s="162"/>
    </row>
    <row r="43" spans="1:43" ht="25.5" x14ac:dyDescent="0.2">
      <c r="B43" s="280"/>
      <c r="C43" s="288">
        <v>3.2</v>
      </c>
      <c r="D43" s="282" t="s">
        <v>198</v>
      </c>
      <c r="E43" s="613"/>
      <c r="F43" s="581"/>
      <c r="G43" s="579"/>
      <c r="H43" s="579"/>
      <c r="I43" s="579"/>
      <c r="J43" s="580"/>
      <c r="K43" s="581"/>
      <c r="L43" s="579"/>
      <c r="M43" s="579"/>
      <c r="N43" s="579"/>
      <c r="O43" s="580"/>
      <c r="P43" s="581"/>
      <c r="Q43" s="579"/>
      <c r="R43" s="579"/>
      <c r="S43" s="579"/>
      <c r="T43" s="582"/>
      <c r="U43" s="581"/>
      <c r="V43" s="582"/>
      <c r="W43" s="582"/>
      <c r="X43" s="581"/>
      <c r="Y43" s="582"/>
      <c r="Z43" s="582"/>
      <c r="AA43" s="581"/>
      <c r="AB43" s="582"/>
      <c r="AC43" s="582"/>
      <c r="AD43" s="581"/>
      <c r="AE43" s="579"/>
      <c r="AF43" s="579"/>
      <c r="AG43" s="579"/>
      <c r="AH43" s="582"/>
      <c r="AI43" s="581"/>
      <c r="AJ43" s="579"/>
      <c r="AK43" s="579"/>
      <c r="AL43" s="579"/>
      <c r="AM43" s="580"/>
      <c r="AN43" s="583"/>
      <c r="AO43" s="584"/>
      <c r="AP43" s="546"/>
      <c r="AQ43" s="585"/>
    </row>
    <row r="44" spans="1:43" x14ac:dyDescent="0.2">
      <c r="B44" s="280"/>
      <c r="C44" s="288"/>
      <c r="D44" s="284" t="s">
        <v>176</v>
      </c>
      <c r="E44" s="283"/>
      <c r="F44" s="160"/>
      <c r="G44" s="69"/>
      <c r="H44" s="69"/>
      <c r="I44" s="69"/>
      <c r="J44" s="122"/>
      <c r="K44" s="68"/>
      <c r="L44" s="69"/>
      <c r="M44" s="69"/>
      <c r="N44" s="69"/>
      <c r="O44" s="122"/>
      <c r="P44" s="68"/>
      <c r="Q44" s="69"/>
      <c r="R44" s="69"/>
      <c r="S44" s="69"/>
      <c r="T44" s="117"/>
      <c r="U44" s="68"/>
      <c r="V44" s="117"/>
      <c r="W44" s="117"/>
      <c r="X44" s="68"/>
      <c r="Y44" s="117"/>
      <c r="Z44" s="117"/>
      <c r="AA44" s="68"/>
      <c r="AB44" s="117"/>
      <c r="AC44" s="117"/>
      <c r="AD44" s="68"/>
      <c r="AE44" s="69"/>
      <c r="AF44" s="69"/>
      <c r="AG44" s="69"/>
      <c r="AH44" s="117"/>
      <c r="AI44" s="68"/>
      <c r="AJ44" s="69"/>
      <c r="AK44" s="69"/>
      <c r="AL44" s="69"/>
      <c r="AM44" s="122"/>
      <c r="AN44" s="77"/>
      <c r="AO44" s="119"/>
      <c r="AP44" s="71"/>
      <c r="AQ44" s="162"/>
    </row>
    <row r="45" spans="1:43" x14ac:dyDescent="0.2">
      <c r="B45" s="280"/>
      <c r="C45" s="288"/>
      <c r="D45" s="284" t="s">
        <v>108</v>
      </c>
      <c r="E45" s="283"/>
      <c r="F45" s="160"/>
      <c r="G45" s="69"/>
      <c r="H45" s="69"/>
      <c r="I45" s="69"/>
      <c r="J45" s="122"/>
      <c r="K45" s="68"/>
      <c r="L45" s="69"/>
      <c r="M45" s="69"/>
      <c r="N45" s="69"/>
      <c r="O45" s="122"/>
      <c r="P45" s="68"/>
      <c r="Q45" s="69"/>
      <c r="R45" s="69"/>
      <c r="S45" s="69"/>
      <c r="T45" s="117"/>
      <c r="U45" s="68"/>
      <c r="V45" s="117"/>
      <c r="W45" s="117"/>
      <c r="X45" s="68"/>
      <c r="Y45" s="117"/>
      <c r="Z45" s="117"/>
      <c r="AA45" s="68"/>
      <c r="AB45" s="117"/>
      <c r="AC45" s="117"/>
      <c r="AD45" s="68"/>
      <c r="AE45" s="69"/>
      <c r="AF45" s="69"/>
      <c r="AG45" s="69"/>
      <c r="AH45" s="117"/>
      <c r="AI45" s="68"/>
      <c r="AJ45" s="69"/>
      <c r="AK45" s="69"/>
      <c r="AL45" s="69"/>
      <c r="AM45" s="122"/>
      <c r="AN45" s="77"/>
      <c r="AO45" s="119"/>
      <c r="AP45" s="71"/>
      <c r="AQ45" s="162"/>
    </row>
    <row r="46" spans="1:43" x14ac:dyDescent="0.2">
      <c r="B46" s="280"/>
      <c r="C46" s="288"/>
      <c r="D46" s="284" t="s">
        <v>226</v>
      </c>
      <c r="E46" s="283" t="s">
        <v>174</v>
      </c>
      <c r="F46" s="68"/>
      <c r="G46" s="69"/>
      <c r="H46" s="69"/>
      <c r="I46" s="69"/>
      <c r="J46" s="122"/>
      <c r="K46" s="68"/>
      <c r="L46" s="69"/>
      <c r="M46" s="69"/>
      <c r="N46" s="69"/>
      <c r="O46" s="122"/>
      <c r="P46" s="68"/>
      <c r="Q46" s="69"/>
      <c r="R46" s="69"/>
      <c r="S46" s="69"/>
      <c r="T46" s="117"/>
      <c r="U46" s="68"/>
      <c r="V46" s="117"/>
      <c r="W46" s="117"/>
      <c r="X46" s="68"/>
      <c r="Y46" s="117"/>
      <c r="Z46" s="117"/>
      <c r="AA46" s="68"/>
      <c r="AB46" s="117"/>
      <c r="AC46" s="117"/>
      <c r="AD46" s="68"/>
      <c r="AE46" s="69"/>
      <c r="AF46" s="69"/>
      <c r="AG46" s="69"/>
      <c r="AH46" s="117"/>
      <c r="AI46" s="68"/>
      <c r="AJ46" s="69"/>
      <c r="AK46" s="69"/>
      <c r="AL46" s="69"/>
      <c r="AM46" s="122"/>
      <c r="AN46" s="124"/>
      <c r="AO46" s="74"/>
      <c r="AP46" s="73"/>
      <c r="AQ46" s="162"/>
    </row>
    <row r="47" spans="1:43" x14ac:dyDescent="0.2">
      <c r="B47" s="280"/>
      <c r="C47" s="288">
        <v>3.3</v>
      </c>
      <c r="D47" s="284" t="s">
        <v>81</v>
      </c>
      <c r="E47" s="283" t="s">
        <v>25</v>
      </c>
      <c r="F47" s="160"/>
      <c r="G47" s="69"/>
      <c r="H47" s="69"/>
      <c r="I47" s="69"/>
      <c r="J47" s="122"/>
      <c r="K47" s="68"/>
      <c r="L47" s="69"/>
      <c r="M47" s="69"/>
      <c r="N47" s="69"/>
      <c r="O47" s="122"/>
      <c r="P47" s="68"/>
      <c r="Q47" s="69"/>
      <c r="R47" s="69"/>
      <c r="S47" s="69"/>
      <c r="T47" s="117"/>
      <c r="U47" s="68"/>
      <c r="V47" s="117"/>
      <c r="W47" s="117"/>
      <c r="X47" s="68"/>
      <c r="Y47" s="117"/>
      <c r="Z47" s="117"/>
      <c r="AA47" s="68"/>
      <c r="AB47" s="117"/>
      <c r="AC47" s="117"/>
      <c r="AD47" s="68"/>
      <c r="AE47" s="69"/>
      <c r="AF47" s="69"/>
      <c r="AG47" s="69"/>
      <c r="AH47" s="117"/>
      <c r="AI47" s="68"/>
      <c r="AJ47" s="69"/>
      <c r="AK47" s="69"/>
      <c r="AL47" s="69"/>
      <c r="AM47" s="122"/>
      <c r="AN47" s="77"/>
      <c r="AO47" s="119"/>
      <c r="AP47" s="71"/>
      <c r="AQ47" s="162"/>
    </row>
    <row r="48" spans="1:43" s="8" customFormat="1" x14ac:dyDescent="0.2">
      <c r="A48" s="268"/>
      <c r="B48" s="596"/>
      <c r="C48" s="597"/>
      <c r="D48" s="598"/>
      <c r="E48" s="574"/>
      <c r="F48" s="591"/>
      <c r="G48" s="592"/>
      <c r="H48" s="592"/>
      <c r="I48" s="592"/>
      <c r="J48" s="593"/>
      <c r="K48" s="591"/>
      <c r="L48" s="592"/>
      <c r="M48" s="592"/>
      <c r="N48" s="592"/>
      <c r="O48" s="593"/>
      <c r="P48" s="591"/>
      <c r="Q48" s="592"/>
      <c r="R48" s="592"/>
      <c r="S48" s="592"/>
      <c r="T48" s="594"/>
      <c r="U48" s="591"/>
      <c r="V48" s="594"/>
      <c r="W48" s="594"/>
      <c r="X48" s="591"/>
      <c r="Y48" s="594"/>
      <c r="Z48" s="594"/>
      <c r="AA48" s="591"/>
      <c r="AB48" s="594"/>
      <c r="AC48" s="594"/>
      <c r="AD48" s="591"/>
      <c r="AE48" s="592"/>
      <c r="AF48" s="592"/>
      <c r="AG48" s="592"/>
      <c r="AH48" s="594"/>
      <c r="AI48" s="591"/>
      <c r="AJ48" s="592"/>
      <c r="AK48" s="592"/>
      <c r="AL48" s="592"/>
      <c r="AM48" s="593"/>
      <c r="AN48" s="583"/>
      <c r="AO48" s="584"/>
      <c r="AP48" s="546"/>
      <c r="AQ48" s="595"/>
    </row>
    <row r="49" spans="1:43" x14ac:dyDescent="0.2">
      <c r="B49" s="280" t="s">
        <v>4</v>
      </c>
      <c r="C49" s="290" t="s">
        <v>252</v>
      </c>
      <c r="D49" s="291"/>
      <c r="E49" s="586"/>
      <c r="F49" s="581"/>
      <c r="G49" s="579"/>
      <c r="H49" s="579"/>
      <c r="I49" s="579"/>
      <c r="J49" s="580"/>
      <c r="K49" s="581"/>
      <c r="L49" s="579"/>
      <c r="M49" s="579"/>
      <c r="N49" s="579"/>
      <c r="O49" s="580"/>
      <c r="P49" s="581"/>
      <c r="Q49" s="579"/>
      <c r="R49" s="579"/>
      <c r="S49" s="579"/>
      <c r="T49" s="582"/>
      <c r="U49" s="581"/>
      <c r="V49" s="582"/>
      <c r="W49" s="582"/>
      <c r="X49" s="581"/>
      <c r="Y49" s="582"/>
      <c r="Z49" s="582"/>
      <c r="AA49" s="581"/>
      <c r="AB49" s="582"/>
      <c r="AC49" s="582"/>
      <c r="AD49" s="581"/>
      <c r="AE49" s="579"/>
      <c r="AF49" s="579"/>
      <c r="AG49" s="579"/>
      <c r="AH49" s="582"/>
      <c r="AI49" s="581"/>
      <c r="AJ49" s="579"/>
      <c r="AK49" s="579"/>
      <c r="AL49" s="579"/>
      <c r="AM49" s="580"/>
      <c r="AN49" s="587"/>
      <c r="AO49" s="588"/>
      <c r="AP49" s="589"/>
      <c r="AQ49" s="590"/>
    </row>
    <row r="50" spans="1:43" x14ac:dyDescent="0.2">
      <c r="B50" s="292"/>
      <c r="C50" s="288">
        <v>4.0999999999999996</v>
      </c>
      <c r="D50" s="284" t="s">
        <v>135</v>
      </c>
      <c r="E50" s="283" t="s">
        <v>26</v>
      </c>
      <c r="F50" s="68"/>
      <c r="G50" s="69"/>
      <c r="H50" s="69"/>
      <c r="I50" s="69"/>
      <c r="J50" s="122"/>
      <c r="K50" s="68"/>
      <c r="L50" s="69"/>
      <c r="M50" s="69"/>
      <c r="N50" s="69"/>
      <c r="O50" s="122"/>
      <c r="P50" s="68"/>
      <c r="Q50" s="69"/>
      <c r="R50" s="69"/>
      <c r="S50" s="69"/>
      <c r="T50" s="117"/>
      <c r="U50" s="68"/>
      <c r="V50" s="117"/>
      <c r="W50" s="117"/>
      <c r="X50" s="68"/>
      <c r="Y50" s="117"/>
      <c r="Z50" s="117"/>
      <c r="AA50" s="68"/>
      <c r="AB50" s="117"/>
      <c r="AC50" s="117"/>
      <c r="AD50" s="68"/>
      <c r="AE50" s="69"/>
      <c r="AF50" s="69"/>
      <c r="AG50" s="69"/>
      <c r="AH50" s="117"/>
      <c r="AI50" s="68"/>
      <c r="AJ50" s="69"/>
      <c r="AK50" s="69"/>
      <c r="AL50" s="69"/>
      <c r="AM50" s="122"/>
      <c r="AN50" s="124"/>
      <c r="AO50" s="74"/>
      <c r="AP50" s="73"/>
      <c r="AQ50" s="162"/>
    </row>
    <row r="51" spans="1:43" x14ac:dyDescent="0.2">
      <c r="B51" s="292"/>
      <c r="C51" s="288">
        <v>4.2</v>
      </c>
      <c r="D51" s="284" t="s">
        <v>245</v>
      </c>
      <c r="E51" s="283" t="s">
        <v>27</v>
      </c>
      <c r="F51" s="68"/>
      <c r="G51" s="69"/>
      <c r="H51" s="69"/>
      <c r="I51" s="69"/>
      <c r="J51" s="122"/>
      <c r="K51" s="68"/>
      <c r="L51" s="69"/>
      <c r="M51" s="69"/>
      <c r="N51" s="69"/>
      <c r="O51" s="122"/>
      <c r="P51" s="68"/>
      <c r="Q51" s="69"/>
      <c r="R51" s="69"/>
      <c r="S51" s="69"/>
      <c r="T51" s="117"/>
      <c r="U51" s="68"/>
      <c r="V51" s="117"/>
      <c r="W51" s="117"/>
      <c r="X51" s="68"/>
      <c r="Y51" s="117"/>
      <c r="Z51" s="117"/>
      <c r="AA51" s="68"/>
      <c r="AB51" s="117"/>
      <c r="AC51" s="117"/>
      <c r="AD51" s="68"/>
      <c r="AE51" s="69"/>
      <c r="AF51" s="69"/>
      <c r="AG51" s="69"/>
      <c r="AH51" s="117"/>
      <c r="AI51" s="68"/>
      <c r="AJ51" s="69"/>
      <c r="AK51" s="69"/>
      <c r="AL51" s="69"/>
      <c r="AM51" s="122"/>
      <c r="AN51" s="124"/>
      <c r="AO51" s="74"/>
      <c r="AP51" s="73"/>
      <c r="AQ51" s="162"/>
    </row>
    <row r="52" spans="1:43" x14ac:dyDescent="0.2">
      <c r="B52" s="292"/>
      <c r="C52" s="288">
        <v>4.3</v>
      </c>
      <c r="D52" s="284" t="s">
        <v>62</v>
      </c>
      <c r="E52" s="283" t="s">
        <v>28</v>
      </c>
      <c r="F52" s="68"/>
      <c r="G52" s="69"/>
      <c r="H52" s="69"/>
      <c r="I52" s="69"/>
      <c r="J52" s="122"/>
      <c r="K52" s="68"/>
      <c r="L52" s="69"/>
      <c r="M52" s="69"/>
      <c r="N52" s="69"/>
      <c r="O52" s="122"/>
      <c r="P52" s="68"/>
      <c r="Q52" s="69"/>
      <c r="R52" s="69"/>
      <c r="S52" s="69"/>
      <c r="T52" s="117"/>
      <c r="U52" s="68"/>
      <c r="V52" s="117"/>
      <c r="W52" s="117"/>
      <c r="X52" s="68"/>
      <c r="Y52" s="117"/>
      <c r="Z52" s="117"/>
      <c r="AA52" s="68"/>
      <c r="AB52" s="117"/>
      <c r="AC52" s="117"/>
      <c r="AD52" s="68"/>
      <c r="AE52" s="69"/>
      <c r="AF52" s="69"/>
      <c r="AG52" s="69"/>
      <c r="AH52" s="117"/>
      <c r="AI52" s="68"/>
      <c r="AJ52" s="69"/>
      <c r="AK52" s="69"/>
      <c r="AL52" s="69"/>
      <c r="AM52" s="122"/>
      <c r="AN52" s="124"/>
      <c r="AO52" s="74"/>
      <c r="AP52" s="73"/>
      <c r="AQ52" s="162"/>
    </row>
    <row r="53" spans="1:43" x14ac:dyDescent="0.2">
      <c r="B53" s="292"/>
      <c r="C53" s="288">
        <v>4.4000000000000004</v>
      </c>
      <c r="D53" s="284" t="s">
        <v>63</v>
      </c>
      <c r="E53" s="283" t="s">
        <v>64</v>
      </c>
      <c r="F53" s="68"/>
      <c r="G53" s="69"/>
      <c r="H53" s="69"/>
      <c r="I53" s="69"/>
      <c r="J53" s="122"/>
      <c r="K53" s="68"/>
      <c r="L53" s="69"/>
      <c r="M53" s="69"/>
      <c r="N53" s="69"/>
      <c r="O53" s="122"/>
      <c r="P53" s="68"/>
      <c r="Q53" s="69"/>
      <c r="R53" s="69"/>
      <c r="S53" s="69"/>
      <c r="T53" s="117"/>
      <c r="U53" s="68"/>
      <c r="V53" s="117"/>
      <c r="W53" s="117"/>
      <c r="X53" s="68"/>
      <c r="Y53" s="117"/>
      <c r="Z53" s="117"/>
      <c r="AA53" s="68"/>
      <c r="AB53" s="117"/>
      <c r="AC53" s="117"/>
      <c r="AD53" s="68"/>
      <c r="AE53" s="69"/>
      <c r="AF53" s="69"/>
      <c r="AG53" s="69"/>
      <c r="AH53" s="117"/>
      <c r="AI53" s="68"/>
      <c r="AJ53" s="69"/>
      <c r="AK53" s="69"/>
      <c r="AL53" s="69"/>
      <c r="AM53" s="122"/>
      <c r="AN53" s="124"/>
      <c r="AO53" s="74"/>
      <c r="AP53" s="73"/>
      <c r="AQ53" s="162"/>
    </row>
    <row r="54" spans="1:43" s="8" customFormat="1" x14ac:dyDescent="0.2">
      <c r="A54" s="268"/>
      <c r="B54" s="293"/>
      <c r="C54" s="288">
        <v>4.5</v>
      </c>
      <c r="D54" s="282" t="s">
        <v>253</v>
      </c>
      <c r="E54" s="281" t="s">
        <v>288</v>
      </c>
      <c r="F54" s="68"/>
      <c r="G54" s="69"/>
      <c r="H54" s="69"/>
      <c r="I54" s="69"/>
      <c r="J54" s="122"/>
      <c r="K54" s="68"/>
      <c r="L54" s="69"/>
      <c r="M54" s="69"/>
      <c r="N54" s="69"/>
      <c r="O54" s="122"/>
      <c r="P54" s="68"/>
      <c r="Q54" s="69"/>
      <c r="R54" s="69"/>
      <c r="S54" s="69"/>
      <c r="T54" s="117"/>
      <c r="U54" s="68"/>
      <c r="V54" s="117"/>
      <c r="W54" s="117"/>
      <c r="X54" s="68"/>
      <c r="Y54" s="117"/>
      <c r="Z54" s="117"/>
      <c r="AA54" s="68"/>
      <c r="AB54" s="117"/>
      <c r="AC54" s="117"/>
      <c r="AD54" s="68"/>
      <c r="AE54" s="69"/>
      <c r="AF54" s="69"/>
      <c r="AG54" s="69"/>
      <c r="AH54" s="117"/>
      <c r="AI54" s="68"/>
      <c r="AJ54" s="69"/>
      <c r="AK54" s="69"/>
      <c r="AL54" s="69"/>
      <c r="AM54" s="122"/>
      <c r="AN54" s="124"/>
      <c r="AO54" s="74"/>
      <c r="AP54" s="73"/>
      <c r="AQ54" s="162"/>
    </row>
    <row r="55" spans="1:43" s="8" customFormat="1" ht="15" customHeight="1" x14ac:dyDescent="0.2">
      <c r="A55" s="268"/>
      <c r="B55" s="293"/>
      <c r="C55" s="288">
        <v>4.5999999999999996</v>
      </c>
      <c r="D55" s="282" t="s">
        <v>397</v>
      </c>
      <c r="E55" s="281" t="s">
        <v>186</v>
      </c>
      <c r="F55" s="68"/>
      <c r="G55" s="69"/>
      <c r="H55" s="69"/>
      <c r="I55" s="69"/>
      <c r="J55" s="122"/>
      <c r="K55" s="68"/>
      <c r="L55" s="69"/>
      <c r="M55" s="69"/>
      <c r="N55" s="69"/>
      <c r="O55" s="122"/>
      <c r="P55" s="68"/>
      <c r="Q55" s="69"/>
      <c r="R55" s="69"/>
      <c r="S55" s="69"/>
      <c r="T55" s="117"/>
      <c r="U55" s="68"/>
      <c r="V55" s="117"/>
      <c r="W55" s="117"/>
      <c r="X55" s="68"/>
      <c r="Y55" s="117"/>
      <c r="Z55" s="117"/>
      <c r="AA55" s="68"/>
      <c r="AB55" s="117"/>
      <c r="AC55" s="117"/>
      <c r="AD55" s="68"/>
      <c r="AE55" s="69"/>
      <c r="AF55" s="69"/>
      <c r="AG55" s="69"/>
      <c r="AH55" s="117"/>
      <c r="AI55" s="68"/>
      <c r="AJ55" s="69"/>
      <c r="AK55" s="69"/>
      <c r="AL55" s="69"/>
      <c r="AM55" s="122"/>
      <c r="AN55" s="124"/>
      <c r="AO55" s="74"/>
      <c r="AP55" s="73"/>
      <c r="AQ55" s="162"/>
    </row>
    <row r="56" spans="1:43" s="8" customFormat="1" x14ac:dyDescent="0.2">
      <c r="A56" s="268"/>
      <c r="B56" s="596"/>
      <c r="C56" s="597"/>
      <c r="D56" s="598"/>
      <c r="E56" s="574"/>
      <c r="F56" s="591"/>
      <c r="G56" s="592"/>
      <c r="H56" s="592"/>
      <c r="I56" s="592"/>
      <c r="J56" s="593"/>
      <c r="K56" s="591"/>
      <c r="L56" s="592"/>
      <c r="M56" s="592"/>
      <c r="N56" s="592"/>
      <c r="O56" s="593"/>
      <c r="P56" s="591"/>
      <c r="Q56" s="592"/>
      <c r="R56" s="592"/>
      <c r="S56" s="592"/>
      <c r="T56" s="594"/>
      <c r="U56" s="591"/>
      <c r="V56" s="594"/>
      <c r="W56" s="594"/>
      <c r="X56" s="591"/>
      <c r="Y56" s="594"/>
      <c r="Z56" s="594"/>
      <c r="AA56" s="591"/>
      <c r="AB56" s="594"/>
      <c r="AC56" s="594"/>
      <c r="AD56" s="591"/>
      <c r="AE56" s="592"/>
      <c r="AF56" s="592"/>
      <c r="AG56" s="592"/>
      <c r="AH56" s="594"/>
      <c r="AI56" s="591"/>
      <c r="AJ56" s="592"/>
      <c r="AK56" s="592"/>
      <c r="AL56" s="592"/>
      <c r="AM56" s="593"/>
      <c r="AN56" s="583"/>
      <c r="AO56" s="584"/>
      <c r="AP56" s="546"/>
      <c r="AQ56" s="595"/>
    </row>
    <row r="57" spans="1:43" x14ac:dyDescent="0.2">
      <c r="B57" s="294" t="s">
        <v>5</v>
      </c>
      <c r="C57" s="290" t="s">
        <v>191</v>
      </c>
      <c r="D57" s="291"/>
      <c r="E57" s="586"/>
      <c r="F57" s="581"/>
      <c r="G57" s="579"/>
      <c r="H57" s="579"/>
      <c r="I57" s="579"/>
      <c r="J57" s="580"/>
      <c r="K57" s="581"/>
      <c r="L57" s="579"/>
      <c r="M57" s="579"/>
      <c r="N57" s="579"/>
      <c r="O57" s="580"/>
      <c r="P57" s="581"/>
      <c r="Q57" s="579"/>
      <c r="R57" s="579"/>
      <c r="S57" s="579"/>
      <c r="T57" s="582"/>
      <c r="U57" s="581"/>
      <c r="V57" s="582"/>
      <c r="W57" s="582"/>
      <c r="X57" s="581"/>
      <c r="Y57" s="582"/>
      <c r="Z57" s="582"/>
      <c r="AA57" s="581"/>
      <c r="AB57" s="582"/>
      <c r="AC57" s="582"/>
      <c r="AD57" s="581"/>
      <c r="AE57" s="579"/>
      <c r="AF57" s="579"/>
      <c r="AG57" s="579"/>
      <c r="AH57" s="582"/>
      <c r="AI57" s="581"/>
      <c r="AJ57" s="579"/>
      <c r="AK57" s="579"/>
      <c r="AL57" s="579"/>
      <c r="AM57" s="580"/>
      <c r="AN57" s="587"/>
      <c r="AO57" s="588"/>
      <c r="AP57" s="589"/>
      <c r="AQ57" s="590"/>
    </row>
    <row r="58" spans="1:43" ht="13.5" customHeight="1" x14ac:dyDescent="0.2">
      <c r="B58" s="283"/>
      <c r="C58" s="288">
        <v>5.0999999999999996</v>
      </c>
      <c r="D58" s="282" t="s">
        <v>265</v>
      </c>
      <c r="E58" s="283" t="s">
        <v>29</v>
      </c>
      <c r="F58" s="68"/>
      <c r="G58" s="69"/>
      <c r="H58" s="69"/>
      <c r="I58" s="69"/>
      <c r="J58" s="122"/>
      <c r="K58" s="68"/>
      <c r="L58" s="69"/>
      <c r="M58" s="69"/>
      <c r="N58" s="69"/>
      <c r="O58" s="122"/>
      <c r="P58" s="68"/>
      <c r="Q58" s="69"/>
      <c r="R58" s="69"/>
      <c r="S58" s="69"/>
      <c r="T58" s="117"/>
      <c r="U58" s="68"/>
      <c r="V58" s="117"/>
      <c r="W58" s="117"/>
      <c r="X58" s="68"/>
      <c r="Y58" s="117"/>
      <c r="Z58" s="117"/>
      <c r="AA58" s="68"/>
      <c r="AB58" s="117"/>
      <c r="AC58" s="117"/>
      <c r="AD58" s="68"/>
      <c r="AE58" s="69"/>
      <c r="AF58" s="69"/>
      <c r="AG58" s="69"/>
      <c r="AH58" s="117"/>
      <c r="AI58" s="68"/>
      <c r="AJ58" s="69"/>
      <c r="AK58" s="69"/>
      <c r="AL58" s="69"/>
      <c r="AM58" s="122"/>
      <c r="AN58" s="124"/>
      <c r="AO58" s="74"/>
      <c r="AP58" s="73"/>
      <c r="AQ58" s="162"/>
    </row>
    <row r="59" spans="1:43" x14ac:dyDescent="0.2">
      <c r="B59" s="283"/>
      <c r="C59" s="288">
        <v>5.2</v>
      </c>
      <c r="D59" s="282" t="s">
        <v>77</v>
      </c>
      <c r="E59" s="283" t="s">
        <v>30</v>
      </c>
      <c r="F59" s="68"/>
      <c r="G59" s="69"/>
      <c r="H59" s="69"/>
      <c r="I59" s="69"/>
      <c r="J59" s="122"/>
      <c r="K59" s="68"/>
      <c r="L59" s="69"/>
      <c r="M59" s="69"/>
      <c r="N59" s="69"/>
      <c r="O59" s="122"/>
      <c r="P59" s="68"/>
      <c r="Q59" s="69"/>
      <c r="R59" s="69"/>
      <c r="S59" s="69"/>
      <c r="T59" s="117"/>
      <c r="U59" s="68"/>
      <c r="V59" s="117"/>
      <c r="W59" s="117"/>
      <c r="X59" s="68"/>
      <c r="Y59" s="117"/>
      <c r="Z59" s="117"/>
      <c r="AA59" s="68"/>
      <c r="AB59" s="117"/>
      <c r="AC59" s="117"/>
      <c r="AD59" s="68"/>
      <c r="AE59" s="69"/>
      <c r="AF59" s="69"/>
      <c r="AG59" s="69"/>
      <c r="AH59" s="117"/>
      <c r="AI59" s="68"/>
      <c r="AJ59" s="69"/>
      <c r="AK59" s="69"/>
      <c r="AL59" s="69"/>
      <c r="AM59" s="122"/>
      <c r="AN59" s="124"/>
      <c r="AO59" s="74"/>
      <c r="AP59" s="73"/>
      <c r="AQ59" s="162"/>
    </row>
    <row r="60" spans="1:43" x14ac:dyDescent="0.2">
      <c r="B60" s="283"/>
      <c r="C60" s="288">
        <v>5.3</v>
      </c>
      <c r="D60" s="284" t="s">
        <v>78</v>
      </c>
      <c r="E60" s="283" t="s">
        <v>31</v>
      </c>
      <c r="F60" s="68"/>
      <c r="G60" s="69"/>
      <c r="H60" s="69"/>
      <c r="I60" s="69"/>
      <c r="J60" s="122"/>
      <c r="K60" s="68"/>
      <c r="L60" s="69"/>
      <c r="M60" s="69"/>
      <c r="N60" s="69"/>
      <c r="O60" s="122"/>
      <c r="P60" s="68"/>
      <c r="Q60" s="69"/>
      <c r="R60" s="69"/>
      <c r="S60" s="69"/>
      <c r="T60" s="117"/>
      <c r="U60" s="68"/>
      <c r="V60" s="117"/>
      <c r="W60" s="117"/>
      <c r="X60" s="68"/>
      <c r="Y60" s="117"/>
      <c r="Z60" s="117"/>
      <c r="AA60" s="68"/>
      <c r="AB60" s="117"/>
      <c r="AC60" s="117"/>
      <c r="AD60" s="68"/>
      <c r="AE60" s="69"/>
      <c r="AF60" s="69"/>
      <c r="AG60" s="69"/>
      <c r="AH60" s="117"/>
      <c r="AI60" s="68"/>
      <c r="AJ60" s="69"/>
      <c r="AK60" s="69"/>
      <c r="AL60" s="69"/>
      <c r="AM60" s="122"/>
      <c r="AN60" s="124"/>
      <c r="AO60" s="74"/>
      <c r="AP60" s="73"/>
      <c r="AQ60" s="162"/>
    </row>
    <row r="61" spans="1:43" x14ac:dyDescent="0.2">
      <c r="B61" s="283"/>
      <c r="C61" s="288">
        <v>5.4</v>
      </c>
      <c r="D61" s="284" t="s">
        <v>79</v>
      </c>
      <c r="E61" s="283" t="s">
        <v>32</v>
      </c>
      <c r="F61" s="68"/>
      <c r="G61" s="69"/>
      <c r="H61" s="69"/>
      <c r="I61" s="69"/>
      <c r="J61" s="122"/>
      <c r="K61" s="68"/>
      <c r="L61" s="69"/>
      <c r="M61" s="69"/>
      <c r="N61" s="69"/>
      <c r="O61" s="122"/>
      <c r="P61" s="68"/>
      <c r="Q61" s="69"/>
      <c r="R61" s="69"/>
      <c r="S61" s="69"/>
      <c r="T61" s="117"/>
      <c r="U61" s="68"/>
      <c r="V61" s="117"/>
      <c r="W61" s="117"/>
      <c r="X61" s="68"/>
      <c r="Y61" s="117"/>
      <c r="Z61" s="117"/>
      <c r="AA61" s="68"/>
      <c r="AB61" s="117"/>
      <c r="AC61" s="117"/>
      <c r="AD61" s="68"/>
      <c r="AE61" s="69"/>
      <c r="AF61" s="69"/>
      <c r="AG61" s="69"/>
      <c r="AH61" s="117"/>
      <c r="AI61" s="68"/>
      <c r="AJ61" s="69"/>
      <c r="AK61" s="69"/>
      <c r="AL61" s="69"/>
      <c r="AM61" s="122"/>
      <c r="AN61" s="124"/>
      <c r="AO61" s="74"/>
      <c r="AP61" s="73"/>
      <c r="AQ61" s="162"/>
    </row>
    <row r="62" spans="1:43" x14ac:dyDescent="0.2">
      <c r="B62" s="283"/>
      <c r="C62" s="288">
        <v>5.5</v>
      </c>
      <c r="D62" s="284" t="s">
        <v>83</v>
      </c>
      <c r="E62" s="586"/>
      <c r="F62" s="581"/>
      <c r="G62" s="579"/>
      <c r="H62" s="579"/>
      <c r="I62" s="579"/>
      <c r="J62" s="580"/>
      <c r="K62" s="581"/>
      <c r="L62" s="579"/>
      <c r="M62" s="579"/>
      <c r="N62" s="579"/>
      <c r="O62" s="580"/>
      <c r="P62" s="581"/>
      <c r="Q62" s="579"/>
      <c r="R62" s="579"/>
      <c r="S62" s="579"/>
      <c r="T62" s="582"/>
      <c r="U62" s="581"/>
      <c r="V62" s="582"/>
      <c r="W62" s="582"/>
      <c r="X62" s="581"/>
      <c r="Y62" s="582"/>
      <c r="Z62" s="582"/>
      <c r="AA62" s="581"/>
      <c r="AB62" s="582"/>
      <c r="AC62" s="582"/>
      <c r="AD62" s="581"/>
      <c r="AE62" s="579"/>
      <c r="AF62" s="579"/>
      <c r="AG62" s="579"/>
      <c r="AH62" s="582"/>
      <c r="AI62" s="581"/>
      <c r="AJ62" s="579"/>
      <c r="AK62" s="579"/>
      <c r="AL62" s="579"/>
      <c r="AM62" s="580"/>
      <c r="AN62" s="587"/>
      <c r="AO62" s="588"/>
      <c r="AP62" s="589"/>
      <c r="AQ62" s="590"/>
    </row>
    <row r="63" spans="1:43" x14ac:dyDescent="0.2">
      <c r="B63" s="283"/>
      <c r="C63" s="288"/>
      <c r="D63" s="284" t="s">
        <v>183</v>
      </c>
      <c r="E63" s="283"/>
      <c r="F63" s="160"/>
      <c r="G63" s="69"/>
      <c r="H63" s="69"/>
      <c r="I63" s="69"/>
      <c r="J63" s="122"/>
      <c r="K63" s="68"/>
      <c r="L63" s="69"/>
      <c r="M63" s="69"/>
      <c r="N63" s="69"/>
      <c r="O63" s="122"/>
      <c r="P63" s="68"/>
      <c r="Q63" s="69"/>
      <c r="R63" s="69"/>
      <c r="S63" s="69"/>
      <c r="T63" s="117"/>
      <c r="U63" s="68"/>
      <c r="V63" s="117"/>
      <c r="W63" s="117"/>
      <c r="X63" s="68"/>
      <c r="Y63" s="117"/>
      <c r="Z63" s="117"/>
      <c r="AA63" s="68"/>
      <c r="AB63" s="117"/>
      <c r="AC63" s="117"/>
      <c r="AD63" s="68"/>
      <c r="AE63" s="69"/>
      <c r="AF63" s="69"/>
      <c r="AG63" s="69"/>
      <c r="AH63" s="117"/>
      <c r="AI63" s="68"/>
      <c r="AJ63" s="69"/>
      <c r="AK63" s="69"/>
      <c r="AL63" s="69"/>
      <c r="AM63" s="122"/>
      <c r="AN63" s="77"/>
      <c r="AO63" s="119"/>
      <c r="AP63" s="71"/>
      <c r="AQ63" s="162"/>
    </row>
    <row r="64" spans="1:43" x14ac:dyDescent="0.2">
      <c r="B64" s="283"/>
      <c r="C64" s="295"/>
      <c r="D64" s="284" t="s">
        <v>184</v>
      </c>
      <c r="E64" s="283"/>
      <c r="F64" s="160"/>
      <c r="G64" s="69"/>
      <c r="H64" s="69"/>
      <c r="I64" s="69"/>
      <c r="J64" s="122"/>
      <c r="K64" s="68"/>
      <c r="L64" s="69"/>
      <c r="M64" s="69"/>
      <c r="N64" s="69"/>
      <c r="O64" s="122"/>
      <c r="P64" s="68"/>
      <c r="Q64" s="69"/>
      <c r="R64" s="69"/>
      <c r="S64" s="69"/>
      <c r="T64" s="117"/>
      <c r="U64" s="68"/>
      <c r="V64" s="117"/>
      <c r="W64" s="117"/>
      <c r="X64" s="68"/>
      <c r="Y64" s="117"/>
      <c r="Z64" s="117"/>
      <c r="AA64" s="68"/>
      <c r="AB64" s="117"/>
      <c r="AC64" s="117"/>
      <c r="AD64" s="68"/>
      <c r="AE64" s="69"/>
      <c r="AF64" s="69"/>
      <c r="AG64" s="69"/>
      <c r="AH64" s="117"/>
      <c r="AI64" s="68"/>
      <c r="AJ64" s="69"/>
      <c r="AK64" s="69"/>
      <c r="AL64" s="69"/>
      <c r="AM64" s="122"/>
      <c r="AN64" s="77"/>
      <c r="AO64" s="119"/>
      <c r="AP64" s="71"/>
      <c r="AQ64" s="162"/>
    </row>
    <row r="65" spans="1:43" x14ac:dyDescent="0.2">
      <c r="B65" s="283"/>
      <c r="C65" s="288">
        <v>5.6</v>
      </c>
      <c r="D65" s="284" t="s">
        <v>80</v>
      </c>
      <c r="E65" s="283"/>
      <c r="F65" s="68"/>
      <c r="G65" s="69"/>
      <c r="H65" s="69"/>
      <c r="I65" s="69"/>
      <c r="J65" s="122"/>
      <c r="K65" s="68"/>
      <c r="L65" s="69"/>
      <c r="M65" s="69"/>
      <c r="N65" s="69"/>
      <c r="O65" s="122"/>
      <c r="P65" s="68"/>
      <c r="Q65" s="69"/>
      <c r="R65" s="69"/>
      <c r="S65" s="69"/>
      <c r="T65" s="117"/>
      <c r="U65" s="68"/>
      <c r="V65" s="117"/>
      <c r="W65" s="117"/>
      <c r="X65" s="68"/>
      <c r="Y65" s="117"/>
      <c r="Z65" s="117"/>
      <c r="AA65" s="68"/>
      <c r="AB65" s="117"/>
      <c r="AC65" s="117"/>
      <c r="AD65" s="68"/>
      <c r="AE65" s="69"/>
      <c r="AF65" s="69"/>
      <c r="AG65" s="69"/>
      <c r="AH65" s="117"/>
      <c r="AI65" s="68"/>
      <c r="AJ65" s="69"/>
      <c r="AK65" s="69"/>
      <c r="AL65" s="69"/>
      <c r="AM65" s="122"/>
      <c r="AN65" s="124"/>
      <c r="AO65" s="74"/>
      <c r="AP65" s="73"/>
      <c r="AQ65" s="162"/>
    </row>
    <row r="66" spans="1:43" ht="25.5" x14ac:dyDescent="0.2">
      <c r="B66" s="283"/>
      <c r="C66" s="288">
        <v>5.7</v>
      </c>
      <c r="D66" s="282" t="s">
        <v>182</v>
      </c>
      <c r="E66" s="281" t="s">
        <v>188</v>
      </c>
      <c r="F66" s="68"/>
      <c r="G66" s="69"/>
      <c r="H66" s="69"/>
      <c r="I66" s="69"/>
      <c r="J66" s="122"/>
      <c r="K66" s="68"/>
      <c r="L66" s="69"/>
      <c r="M66" s="69"/>
      <c r="N66" s="69"/>
      <c r="O66" s="122"/>
      <c r="P66" s="68"/>
      <c r="Q66" s="69"/>
      <c r="R66" s="69"/>
      <c r="S66" s="69"/>
      <c r="T66" s="117"/>
      <c r="U66" s="68"/>
      <c r="V66" s="117"/>
      <c r="W66" s="117"/>
      <c r="X66" s="68"/>
      <c r="Y66" s="117"/>
      <c r="Z66" s="117"/>
      <c r="AA66" s="68"/>
      <c r="AB66" s="117"/>
      <c r="AC66" s="117"/>
      <c r="AD66" s="68"/>
      <c r="AE66" s="69"/>
      <c r="AF66" s="69"/>
      <c r="AG66" s="69"/>
      <c r="AH66" s="117"/>
      <c r="AI66" s="68"/>
      <c r="AJ66" s="69"/>
      <c r="AK66" s="69"/>
      <c r="AL66" s="69"/>
      <c r="AM66" s="122"/>
      <c r="AN66" s="124"/>
      <c r="AO66" s="74"/>
      <c r="AP66" s="73"/>
      <c r="AQ66" s="162"/>
    </row>
    <row r="67" spans="1:43" ht="25.5" x14ac:dyDescent="0.2">
      <c r="B67" s="283"/>
      <c r="C67" s="288">
        <v>5.8</v>
      </c>
      <c r="D67" s="282" t="s">
        <v>181</v>
      </c>
      <c r="E67" s="281" t="s">
        <v>187</v>
      </c>
      <c r="F67" s="160"/>
      <c r="G67" s="69"/>
      <c r="H67" s="69"/>
      <c r="I67" s="331"/>
      <c r="J67" s="332"/>
      <c r="K67" s="68"/>
      <c r="L67" s="88"/>
      <c r="M67" s="88"/>
      <c r="N67" s="331"/>
      <c r="O67" s="332"/>
      <c r="P67" s="68"/>
      <c r="Q67" s="88"/>
      <c r="R67" s="88"/>
      <c r="S67" s="331"/>
      <c r="T67" s="333"/>
      <c r="U67" s="68"/>
      <c r="V67" s="117"/>
      <c r="W67" s="117"/>
      <c r="X67" s="68"/>
      <c r="Y67" s="117"/>
      <c r="Z67" s="117"/>
      <c r="AA67" s="68"/>
      <c r="AB67" s="117"/>
      <c r="AC67" s="117"/>
      <c r="AD67" s="68"/>
      <c r="AE67" s="88"/>
      <c r="AF67" s="88"/>
      <c r="AG67" s="331"/>
      <c r="AH67" s="333"/>
      <c r="AI67" s="68"/>
      <c r="AJ67" s="88"/>
      <c r="AK67" s="88"/>
      <c r="AL67" s="331"/>
      <c r="AM67" s="332"/>
      <c r="AN67" s="77"/>
      <c r="AO67" s="119"/>
      <c r="AP67" s="71"/>
      <c r="AQ67" s="163"/>
    </row>
    <row r="68" spans="1:43" s="8" customFormat="1" x14ac:dyDescent="0.2">
      <c r="A68" s="268"/>
      <c r="B68" s="575"/>
      <c r="C68" s="576"/>
      <c r="D68" s="577"/>
      <c r="E68" s="575"/>
      <c r="F68" s="578"/>
      <c r="G68" s="579"/>
      <c r="H68" s="579"/>
      <c r="I68" s="579"/>
      <c r="J68" s="580"/>
      <c r="K68" s="581"/>
      <c r="L68" s="579"/>
      <c r="M68" s="579"/>
      <c r="N68" s="579"/>
      <c r="O68" s="580"/>
      <c r="P68" s="581"/>
      <c r="Q68" s="579"/>
      <c r="R68" s="579"/>
      <c r="S68" s="579"/>
      <c r="T68" s="582"/>
      <c r="U68" s="581"/>
      <c r="V68" s="582"/>
      <c r="W68" s="582"/>
      <c r="X68" s="581"/>
      <c r="Y68" s="582"/>
      <c r="Z68" s="582"/>
      <c r="AA68" s="581"/>
      <c r="AB68" s="582"/>
      <c r="AC68" s="582"/>
      <c r="AD68" s="581"/>
      <c r="AE68" s="579"/>
      <c r="AF68" s="579"/>
      <c r="AG68" s="579"/>
      <c r="AH68" s="582"/>
      <c r="AI68" s="581"/>
      <c r="AJ68" s="579"/>
      <c r="AK68" s="579"/>
      <c r="AL68" s="579"/>
      <c r="AM68" s="580"/>
      <c r="AN68" s="583"/>
      <c r="AO68" s="584"/>
      <c r="AP68" s="546"/>
      <c r="AQ68" s="585"/>
    </row>
    <row r="69" spans="1:43" x14ac:dyDescent="0.2">
      <c r="B69" s="296" t="s">
        <v>271</v>
      </c>
      <c r="C69" s="297" t="s">
        <v>6</v>
      </c>
      <c r="D69" s="298"/>
      <c r="E69" s="299" t="s">
        <v>33</v>
      </c>
      <c r="F69" s="334"/>
      <c r="G69" s="335"/>
      <c r="H69" s="335"/>
      <c r="I69" s="335"/>
      <c r="J69" s="336"/>
      <c r="K69" s="337"/>
      <c r="L69" s="335"/>
      <c r="M69" s="335"/>
      <c r="N69" s="335"/>
      <c r="O69" s="336"/>
      <c r="P69" s="337"/>
      <c r="Q69" s="335"/>
      <c r="R69" s="335"/>
      <c r="S69" s="335"/>
      <c r="T69" s="338"/>
      <c r="U69" s="337"/>
      <c r="V69" s="338"/>
      <c r="W69" s="338"/>
      <c r="X69" s="337"/>
      <c r="Y69" s="338"/>
      <c r="Z69" s="338"/>
      <c r="AA69" s="337"/>
      <c r="AB69" s="338"/>
      <c r="AC69" s="338"/>
      <c r="AD69" s="337"/>
      <c r="AE69" s="335"/>
      <c r="AF69" s="335"/>
      <c r="AG69" s="335"/>
      <c r="AH69" s="338"/>
      <c r="AI69" s="337"/>
      <c r="AJ69" s="335"/>
      <c r="AK69" s="335"/>
      <c r="AL69" s="335"/>
      <c r="AM69" s="336"/>
      <c r="AN69" s="339"/>
      <c r="AO69" s="340"/>
      <c r="AP69" s="341"/>
      <c r="AQ69" s="234"/>
    </row>
    <row r="70" spans="1:43" x14ac:dyDescent="0.2">
      <c r="B70" s="294" t="s">
        <v>272</v>
      </c>
      <c r="C70" s="300" t="s">
        <v>192</v>
      </c>
      <c r="D70" s="301"/>
      <c r="E70" s="586"/>
      <c r="F70" s="581"/>
      <c r="G70" s="579"/>
      <c r="H70" s="579"/>
      <c r="I70" s="579"/>
      <c r="J70" s="580"/>
      <c r="K70" s="581"/>
      <c r="L70" s="579"/>
      <c r="M70" s="579"/>
      <c r="N70" s="579"/>
      <c r="O70" s="580"/>
      <c r="P70" s="581"/>
      <c r="Q70" s="579"/>
      <c r="R70" s="579"/>
      <c r="S70" s="579"/>
      <c r="T70" s="582"/>
      <c r="U70" s="581"/>
      <c r="V70" s="582"/>
      <c r="W70" s="582"/>
      <c r="X70" s="581"/>
      <c r="Y70" s="582"/>
      <c r="Z70" s="582"/>
      <c r="AA70" s="581"/>
      <c r="AB70" s="582"/>
      <c r="AC70" s="582"/>
      <c r="AD70" s="581"/>
      <c r="AE70" s="579"/>
      <c r="AF70" s="579"/>
      <c r="AG70" s="579"/>
      <c r="AH70" s="582"/>
      <c r="AI70" s="581"/>
      <c r="AJ70" s="579"/>
      <c r="AK70" s="579"/>
      <c r="AL70" s="579"/>
      <c r="AM70" s="580"/>
      <c r="AN70" s="583"/>
      <c r="AO70" s="584"/>
      <c r="AP70" s="546"/>
      <c r="AQ70" s="585"/>
    </row>
    <row r="71" spans="1:43" x14ac:dyDescent="0.2">
      <c r="B71" s="280"/>
      <c r="C71" s="288">
        <v>7.1</v>
      </c>
      <c r="D71" s="284" t="s">
        <v>137</v>
      </c>
      <c r="E71" s="283" t="s">
        <v>35</v>
      </c>
      <c r="F71" s="161"/>
      <c r="G71" s="342"/>
      <c r="H71" s="342"/>
      <c r="I71" s="342"/>
      <c r="J71" s="123"/>
      <c r="K71" s="75"/>
      <c r="L71" s="342"/>
      <c r="M71" s="342"/>
      <c r="N71" s="342"/>
      <c r="O71" s="123"/>
      <c r="P71" s="75"/>
      <c r="Q71" s="342"/>
      <c r="R71" s="342"/>
      <c r="S71" s="342"/>
      <c r="T71" s="118"/>
      <c r="U71" s="75"/>
      <c r="V71" s="118"/>
      <c r="W71" s="118"/>
      <c r="X71" s="75"/>
      <c r="Y71" s="118"/>
      <c r="Z71" s="118"/>
      <c r="AA71" s="75"/>
      <c r="AB71" s="118"/>
      <c r="AC71" s="118"/>
      <c r="AD71" s="75"/>
      <c r="AE71" s="342"/>
      <c r="AF71" s="342"/>
      <c r="AG71" s="342"/>
      <c r="AH71" s="118"/>
      <c r="AI71" s="75"/>
      <c r="AJ71" s="342"/>
      <c r="AK71" s="342"/>
      <c r="AL71" s="342"/>
      <c r="AM71" s="123"/>
      <c r="AN71" s="164"/>
      <c r="AO71" s="120"/>
      <c r="AP71" s="76"/>
      <c r="AQ71" s="165"/>
    </row>
    <row r="72" spans="1:43" x14ac:dyDescent="0.2">
      <c r="B72" s="280"/>
      <c r="C72" s="288">
        <v>7.2</v>
      </c>
      <c r="D72" s="284" t="s">
        <v>7</v>
      </c>
      <c r="E72" s="283" t="s">
        <v>36</v>
      </c>
      <c r="F72" s="161"/>
      <c r="G72" s="342"/>
      <c r="H72" s="342"/>
      <c r="I72" s="342"/>
      <c r="J72" s="123"/>
      <c r="K72" s="75"/>
      <c r="L72" s="342"/>
      <c r="M72" s="342"/>
      <c r="N72" s="342"/>
      <c r="O72" s="123"/>
      <c r="P72" s="75"/>
      <c r="Q72" s="342"/>
      <c r="R72" s="342"/>
      <c r="S72" s="342"/>
      <c r="T72" s="118"/>
      <c r="U72" s="75"/>
      <c r="V72" s="118"/>
      <c r="W72" s="118"/>
      <c r="X72" s="75"/>
      <c r="Y72" s="118"/>
      <c r="Z72" s="118"/>
      <c r="AA72" s="75"/>
      <c r="AB72" s="118"/>
      <c r="AC72" s="118"/>
      <c r="AD72" s="75"/>
      <c r="AE72" s="342"/>
      <c r="AF72" s="342"/>
      <c r="AG72" s="342"/>
      <c r="AH72" s="118"/>
      <c r="AI72" s="75"/>
      <c r="AJ72" s="342"/>
      <c r="AK72" s="342"/>
      <c r="AL72" s="342"/>
      <c r="AM72" s="123"/>
      <c r="AN72" s="164"/>
      <c r="AO72" s="120"/>
      <c r="AP72" s="76"/>
      <c r="AQ72" s="165"/>
    </row>
    <row r="73" spans="1:43" x14ac:dyDescent="0.2">
      <c r="B73" s="280"/>
      <c r="C73" s="288">
        <v>7.3</v>
      </c>
      <c r="D73" s="284" t="s">
        <v>8</v>
      </c>
      <c r="E73" s="283" t="s">
        <v>37</v>
      </c>
      <c r="F73" s="405"/>
      <c r="G73" s="406"/>
      <c r="H73" s="406"/>
      <c r="I73" s="406"/>
      <c r="J73" s="407"/>
      <c r="K73" s="75"/>
      <c r="L73" s="342"/>
      <c r="M73" s="342"/>
      <c r="N73" s="342"/>
      <c r="O73" s="123"/>
      <c r="P73" s="75"/>
      <c r="Q73" s="342"/>
      <c r="R73" s="342"/>
      <c r="S73" s="342"/>
      <c r="T73" s="118"/>
      <c r="U73" s="405"/>
      <c r="V73" s="408"/>
      <c r="W73" s="408"/>
      <c r="X73" s="75"/>
      <c r="Y73" s="118"/>
      <c r="Z73" s="118"/>
      <c r="AA73" s="75"/>
      <c r="AB73" s="118"/>
      <c r="AC73" s="118"/>
      <c r="AD73" s="75"/>
      <c r="AE73" s="342"/>
      <c r="AF73" s="342"/>
      <c r="AG73" s="342"/>
      <c r="AH73" s="118"/>
      <c r="AI73" s="75"/>
      <c r="AJ73" s="342"/>
      <c r="AK73" s="342"/>
      <c r="AL73" s="342"/>
      <c r="AM73" s="123"/>
      <c r="AN73" s="164"/>
      <c r="AO73" s="120"/>
      <c r="AP73" s="76"/>
      <c r="AQ73" s="165"/>
    </row>
    <row r="74" spans="1:43" x14ac:dyDescent="0.2">
      <c r="B74" s="280"/>
      <c r="C74" s="288">
        <v>7.4</v>
      </c>
      <c r="D74" s="284" t="s">
        <v>93</v>
      </c>
      <c r="E74" s="283" t="s">
        <v>38</v>
      </c>
      <c r="F74" s="161"/>
      <c r="G74" s="342"/>
      <c r="H74" s="342"/>
      <c r="I74" s="342"/>
      <c r="J74" s="123"/>
      <c r="K74" s="75"/>
      <c r="L74" s="342"/>
      <c r="M74" s="342"/>
      <c r="N74" s="342"/>
      <c r="O74" s="123"/>
      <c r="P74" s="75"/>
      <c r="Q74" s="342"/>
      <c r="R74" s="342"/>
      <c r="S74" s="342"/>
      <c r="T74" s="118"/>
      <c r="U74" s="75"/>
      <c r="V74" s="118"/>
      <c r="W74" s="118"/>
      <c r="X74" s="75"/>
      <c r="Y74" s="118"/>
      <c r="Z74" s="118"/>
      <c r="AA74" s="75"/>
      <c r="AB74" s="118"/>
      <c r="AC74" s="118"/>
      <c r="AD74" s="75"/>
      <c r="AE74" s="342"/>
      <c r="AF74" s="342"/>
      <c r="AG74" s="342"/>
      <c r="AH74" s="118"/>
      <c r="AI74" s="75"/>
      <c r="AJ74" s="342"/>
      <c r="AK74" s="342"/>
      <c r="AL74" s="342"/>
      <c r="AM74" s="123"/>
      <c r="AN74" s="164"/>
      <c r="AO74" s="120"/>
      <c r="AP74" s="76"/>
      <c r="AQ74" s="165"/>
    </row>
    <row r="75" spans="1:43" ht="13.5" thickBot="1" x14ac:dyDescent="0.25">
      <c r="B75" s="286"/>
      <c r="C75" s="281">
        <v>7.5</v>
      </c>
      <c r="D75" s="284" t="s">
        <v>85</v>
      </c>
      <c r="E75" s="281"/>
      <c r="F75" s="343"/>
      <c r="G75" s="344"/>
      <c r="H75" s="344"/>
      <c r="I75" s="344"/>
      <c r="J75" s="345"/>
      <c r="K75" s="343"/>
      <c r="L75" s="344"/>
      <c r="M75" s="344"/>
      <c r="N75" s="344"/>
      <c r="O75" s="345"/>
      <c r="P75" s="343"/>
      <c r="Q75" s="344"/>
      <c r="R75" s="344"/>
      <c r="S75" s="344"/>
      <c r="T75" s="346"/>
      <c r="U75" s="343"/>
      <c r="V75" s="346"/>
      <c r="W75" s="346"/>
      <c r="X75" s="343"/>
      <c r="Y75" s="346"/>
      <c r="Z75" s="346"/>
      <c r="AA75" s="343"/>
      <c r="AB75" s="346"/>
      <c r="AC75" s="346"/>
      <c r="AD75" s="343"/>
      <c r="AE75" s="344"/>
      <c r="AF75" s="344"/>
      <c r="AG75" s="344"/>
      <c r="AH75" s="346"/>
      <c r="AI75" s="343"/>
      <c r="AJ75" s="344"/>
      <c r="AK75" s="344"/>
      <c r="AL75" s="344"/>
      <c r="AM75" s="345"/>
      <c r="AN75" s="347"/>
      <c r="AO75" s="348"/>
      <c r="AP75" s="349"/>
      <c r="AQ75" s="350"/>
    </row>
    <row r="76" spans="1:43" ht="25.9" customHeight="1" x14ac:dyDescent="0.2">
      <c r="B76" s="567"/>
      <c r="C76" s="568"/>
      <c r="D76" s="569"/>
      <c r="E76" s="570"/>
      <c r="F76" s="645" t="s">
        <v>388</v>
      </c>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row>
    <row r="77" spans="1:43" ht="25.9" customHeight="1" x14ac:dyDescent="0.2">
      <c r="B77" s="571"/>
      <c r="C77" s="572"/>
      <c r="D77" s="573"/>
      <c r="E77" s="574"/>
      <c r="F77" s="646"/>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row>
    <row r="78" spans="1:43" x14ac:dyDescent="0.2">
      <c r="B78" s="302" t="s">
        <v>273</v>
      </c>
      <c r="C78" s="303" t="s">
        <v>254</v>
      </c>
      <c r="D78" s="298"/>
      <c r="E78" s="304" t="s">
        <v>34</v>
      </c>
      <c r="F78" s="351"/>
      <c r="G78" s="10"/>
      <c r="H78" s="176"/>
      <c r="I78" s="10"/>
      <c r="J78" s="10"/>
      <c r="K78" s="10"/>
      <c r="L78" s="10"/>
      <c r="M78" s="176"/>
      <c r="N78" s="10"/>
      <c r="O78" s="10"/>
      <c r="P78" s="10"/>
      <c r="Q78" s="10"/>
      <c r="R78" s="176"/>
      <c r="S78" s="10"/>
      <c r="T78" s="10"/>
      <c r="U78" s="10"/>
      <c r="V78" s="10"/>
      <c r="W78" s="176"/>
      <c r="X78" s="10"/>
      <c r="Y78" s="10"/>
      <c r="Z78" s="176"/>
      <c r="AA78" s="10"/>
      <c r="AB78" s="10"/>
      <c r="AC78" s="176"/>
      <c r="AD78" s="176"/>
      <c r="AE78" s="10"/>
      <c r="AF78" s="176"/>
      <c r="AG78" s="10"/>
      <c r="AH78" s="10"/>
      <c r="AI78" s="10"/>
      <c r="AJ78" s="10"/>
      <c r="AK78" s="176"/>
      <c r="AL78" s="10"/>
      <c r="AM78" s="10"/>
      <c r="AN78" s="10"/>
      <c r="AO78" s="10"/>
      <c r="AP78" s="10"/>
      <c r="AQ78" s="10"/>
    </row>
    <row r="79" spans="1:43" ht="13.5" thickBot="1" x14ac:dyDescent="0.25">
      <c r="B79" s="305" t="s">
        <v>274</v>
      </c>
      <c r="C79" s="306" t="s">
        <v>246</v>
      </c>
      <c r="D79" s="307"/>
      <c r="E79" s="308" t="s">
        <v>65</v>
      </c>
      <c r="F79" s="352"/>
      <c r="G79" s="10"/>
      <c r="H79" s="176"/>
      <c r="I79" s="10"/>
      <c r="J79" s="10"/>
      <c r="K79" s="10"/>
      <c r="L79" s="10"/>
      <c r="M79" s="176"/>
      <c r="N79" s="10"/>
      <c r="O79" s="10"/>
      <c r="P79" s="10"/>
      <c r="Q79" s="10"/>
      <c r="R79" s="176"/>
      <c r="S79" s="10"/>
      <c r="T79" s="10"/>
      <c r="U79" s="10"/>
      <c r="V79" s="10"/>
      <c r="W79" s="176"/>
      <c r="X79" s="10"/>
      <c r="Y79" s="10"/>
      <c r="Z79" s="176"/>
      <c r="AA79" s="10"/>
      <c r="AB79" s="10"/>
      <c r="AC79" s="176"/>
      <c r="AD79" s="176"/>
      <c r="AE79" s="10"/>
      <c r="AF79" s="176"/>
      <c r="AG79" s="10"/>
      <c r="AH79" s="10"/>
      <c r="AI79" s="10"/>
      <c r="AJ79" s="10"/>
      <c r="AK79" s="176"/>
      <c r="AL79" s="10"/>
      <c r="AM79" s="10"/>
      <c r="AN79" s="10"/>
      <c r="AO79" s="10"/>
      <c r="AP79" s="10"/>
      <c r="AQ79" s="10"/>
    </row>
    <row r="80" spans="1:43" x14ac:dyDescent="0.2">
      <c r="F80" s="10"/>
      <c r="G80" s="10"/>
      <c r="H80" s="176"/>
      <c r="I80" s="10"/>
      <c r="J80" s="10"/>
      <c r="K80" s="10"/>
      <c r="L80" s="10"/>
      <c r="M80" s="176"/>
      <c r="N80" s="10"/>
      <c r="O80" s="10"/>
      <c r="P80" s="10"/>
      <c r="Q80" s="10"/>
      <c r="R80" s="176"/>
      <c r="S80" s="10"/>
      <c r="T80" s="10"/>
      <c r="U80" s="10"/>
      <c r="V80" s="10"/>
      <c r="W80" s="176"/>
      <c r="X80" s="10"/>
      <c r="Y80" s="10"/>
      <c r="Z80" s="176"/>
      <c r="AA80" s="10"/>
      <c r="AB80" s="10"/>
      <c r="AC80" s="176"/>
      <c r="AD80" s="176"/>
      <c r="AE80" s="10"/>
      <c r="AF80" s="176"/>
      <c r="AG80" s="10"/>
      <c r="AH80" s="10"/>
      <c r="AI80" s="10"/>
      <c r="AJ80" s="10"/>
      <c r="AK80" s="176"/>
      <c r="AL80" s="10"/>
      <c r="AM80" s="10"/>
      <c r="AN80" s="10"/>
      <c r="AO80" s="10"/>
      <c r="AP80" s="10"/>
    </row>
    <row r="81" spans="2:42" x14ac:dyDescent="0.2">
      <c r="B81" s="309" t="s">
        <v>296</v>
      </c>
      <c r="C81" s="309"/>
      <c r="D81" s="309"/>
      <c r="E81" s="310"/>
      <c r="F81" s="10"/>
      <c r="G81" s="10"/>
      <c r="H81" s="176"/>
      <c r="I81" s="10"/>
      <c r="J81" s="10"/>
      <c r="K81" s="10"/>
      <c r="L81" s="10"/>
      <c r="M81" s="176"/>
      <c r="N81" s="10"/>
      <c r="O81" s="10"/>
      <c r="P81" s="10"/>
      <c r="Q81" s="10"/>
      <c r="R81" s="176"/>
      <c r="S81" s="10"/>
      <c r="T81" s="10"/>
      <c r="U81" s="10"/>
      <c r="V81" s="10"/>
      <c r="W81" s="176"/>
      <c r="X81" s="10"/>
      <c r="Y81" s="10"/>
      <c r="Z81" s="176"/>
      <c r="AA81" s="10"/>
      <c r="AB81" s="10"/>
      <c r="AC81" s="176"/>
      <c r="AD81" s="176"/>
      <c r="AE81" s="10"/>
      <c r="AF81" s="176"/>
      <c r="AG81" s="10"/>
      <c r="AH81" s="10"/>
      <c r="AI81" s="10"/>
      <c r="AJ81" s="10"/>
      <c r="AK81" s="176"/>
      <c r="AL81" s="10"/>
    </row>
    <row r="82" spans="2:42" x14ac:dyDescent="0.2">
      <c r="B82" s="309"/>
      <c r="C82" s="634" t="s">
        <v>297</v>
      </c>
      <c r="D82" s="634"/>
      <c r="E82" s="310"/>
      <c r="F82" s="10"/>
      <c r="G82" s="10"/>
      <c r="H82" s="176"/>
      <c r="I82" s="10"/>
      <c r="J82" s="10"/>
      <c r="K82" s="10"/>
      <c r="L82" s="10"/>
      <c r="M82" s="176"/>
      <c r="N82" s="10"/>
      <c r="O82" s="10"/>
      <c r="P82" s="10"/>
      <c r="Q82" s="10"/>
      <c r="R82" s="176"/>
      <c r="S82" s="10"/>
      <c r="T82" s="10"/>
      <c r="U82" s="10"/>
      <c r="V82" s="10"/>
      <c r="W82" s="176"/>
      <c r="X82" s="10"/>
      <c r="Y82" s="10"/>
      <c r="Z82" s="176"/>
      <c r="AA82" s="10"/>
      <c r="AB82" s="10"/>
      <c r="AC82" s="176"/>
      <c r="AD82" s="176"/>
      <c r="AE82" s="10"/>
      <c r="AF82" s="176"/>
      <c r="AG82" s="10"/>
      <c r="AH82" s="10"/>
      <c r="AI82" s="10"/>
      <c r="AJ82" s="10"/>
      <c r="AK82" s="176"/>
      <c r="AL82" s="10"/>
    </row>
    <row r="83" spans="2:42" x14ac:dyDescent="0.2">
      <c r="B83" s="309"/>
      <c r="C83" s="309" t="s">
        <v>400</v>
      </c>
      <c r="D83" s="61"/>
      <c r="F83" s="10"/>
      <c r="G83" s="10"/>
      <c r="H83" s="176"/>
      <c r="I83" s="10"/>
      <c r="J83" s="10"/>
      <c r="K83" s="10"/>
      <c r="L83" s="10"/>
      <c r="M83" s="176"/>
      <c r="N83" s="10"/>
      <c r="O83" s="10"/>
      <c r="P83" s="10"/>
      <c r="Q83" s="10"/>
      <c r="R83" s="176"/>
      <c r="S83" s="10"/>
      <c r="T83" s="10"/>
      <c r="U83" s="10"/>
      <c r="V83" s="10"/>
      <c r="W83" s="176"/>
      <c r="X83" s="10"/>
      <c r="Y83" s="10"/>
      <c r="Z83" s="176"/>
      <c r="AA83" s="10"/>
      <c r="AB83" s="10"/>
      <c r="AC83" s="176"/>
      <c r="AD83" s="176"/>
      <c r="AE83" s="10"/>
      <c r="AF83" s="176"/>
      <c r="AG83" s="10"/>
      <c r="AH83" s="10"/>
      <c r="AI83" s="10"/>
      <c r="AJ83" s="10"/>
      <c r="AK83" s="176"/>
      <c r="AL83" s="10"/>
      <c r="AM83" s="10"/>
      <c r="AN83" s="10"/>
      <c r="AO83" s="10"/>
      <c r="AP83" s="10"/>
    </row>
    <row r="84" spans="2:42" ht="13.15" customHeight="1" x14ac:dyDescent="0.2">
      <c r="B84" s="309"/>
      <c r="C84" s="309" t="s">
        <v>298</v>
      </c>
      <c r="D84" s="61"/>
    </row>
    <row r="85" spans="2:42" ht="13.15" customHeight="1" x14ac:dyDescent="0.2">
      <c r="C85" s="634" t="s">
        <v>382</v>
      </c>
      <c r="D85" s="634"/>
    </row>
    <row r="86" spans="2:42" ht="13.15" customHeight="1" x14ac:dyDescent="0.2">
      <c r="C86" s="634" t="s">
        <v>383</v>
      </c>
      <c r="D86" s="634"/>
    </row>
  </sheetData>
  <sheetProtection sheet="1" objects="1" scenarios="1"/>
  <dataConsolidate/>
  <mergeCells count="31">
    <mergeCell ref="C85:D85"/>
    <mergeCell ref="C86:D86"/>
    <mergeCell ref="L12:M12"/>
    <mergeCell ref="B17:D18"/>
    <mergeCell ref="AN15:AN16"/>
    <mergeCell ref="E17:E18"/>
    <mergeCell ref="AD16:AH16"/>
    <mergeCell ref="AI16:AM16"/>
    <mergeCell ref="U16:W16"/>
    <mergeCell ref="X16:Z16"/>
    <mergeCell ref="AA16:AC16"/>
    <mergeCell ref="U15:AC15"/>
    <mergeCell ref="F76:F77"/>
    <mergeCell ref="C82:D82"/>
    <mergeCell ref="I12:J12"/>
    <mergeCell ref="F6:G6"/>
    <mergeCell ref="AQ15:AQ16"/>
    <mergeCell ref="AP15:AP16"/>
    <mergeCell ref="AO15:AO16"/>
    <mergeCell ref="F8:G8"/>
    <mergeCell ref="F10:G10"/>
    <mergeCell ref="F12:G12"/>
    <mergeCell ref="F15:T15"/>
    <mergeCell ref="AD15:AM15"/>
    <mergeCell ref="F16:J16"/>
    <mergeCell ref="K16:O16"/>
    <mergeCell ref="P16:T16"/>
    <mergeCell ref="L8:M8"/>
    <mergeCell ref="L10:M10"/>
    <mergeCell ref="I8:J8"/>
    <mergeCell ref="I10:J10"/>
  </mergeCells>
  <phoneticPr fontId="22" type="noConversion"/>
  <conditionalFormatting sqref="AL71:AQ74 AG71:AI74 AA71:AA74 X71:X74 U71:U72 U74 S71:T74 N71:P74 K71:K74 I71:J72 I74:J74 F74 F71:F72 AN67:AQ67 AI67 U67 P67 K67 I63:K66 AL60:AQ61 AL63:AQ66 X60:X61 X63:X67 AA60:AA61 AA63:AA67 AG60:AI61 AG63:AI66 S60:U61 S63:U66 N60:P61 N63:P66 F60:F61 F63:F67 I60:K61 AQ69 AL44:AQ47 X44:X47 AA44:AA47 AG44:AI47 S44:U47 N44:P47 F44:F47 I44:K47 AN29:AP37 AI29:AI37 U32:U37 X32:X37 AA32:AA37 P29:P37 K29:K37 F29:F37 AN23:AP25 AI23:AI25 U23:U25 P23:P25 AL21:AP22 X21:X25 AA21:AA25 AG21:AI22 S21:U22 K21:K25 N21:P22 F21:F25 I22:J22 X41:X42 AA41:AA42 AG41:AI42 S41:U42 N41:P42 F41:F42 I41:K42 AL41:AQ42 G29:H31 L29:M31 Q29:R31 U29:AC31 AE29:AF31 AD71:AD74 AD60:AD61 AD63:AD67 AD44:AD47 AD29:AD37 AD21:AD25 AD41:AD42 AJ29:AK31">
    <cfRule type="cellIs" dxfId="3" priority="23" stopIfTrue="1" operator="lessThan">
      <formula>0</formula>
    </cfRule>
  </conditionalFormatting>
  <dataValidations count="5">
    <dataValidation type="list" allowBlank="1" showErrorMessage="1" sqref="L10:M10">
      <formula1>YES_NO_LIST</formula1>
    </dataValidation>
    <dataValidation type="list" allowBlank="1" showErrorMessage="1" sqref="L12:M12">
      <formula1>YEARS_LIST</formula1>
    </dataValidation>
    <dataValidation type="list" allowBlank="1" showErrorMessage="1" sqref="I12:J12">
      <formula1>STATES_ONLY_LIST</formula1>
    </dataValidation>
    <dataValidation type="list" allowBlank="1" showErrorMessage="1" sqref="I10:J10">
      <formula1>BUSINESS_STATE_LIST</formula1>
    </dataValidation>
    <dataValidation type="list" allowBlank="1" showErrorMessage="1" sqref="L8:M8">
      <formula1>YES_NO_LIST</formula1>
    </dataValidation>
  </dataValidations>
  <pageMargins left="0" right="0" top="0.35" bottom="0.2" header="0.2" footer="0.2"/>
  <pageSetup paperSize="5" scale="33" fitToWidth="2" fitToHeight="0" pageOrder="overThenDown" orientation="landscape" cellComments="asDisplayed" r:id="rId1"/>
  <headerFooter alignWithMargins="0">
    <oddFooter>&amp;L&amp;F &amp;C Page &amp;P of &amp;N&amp;R[&amp;A]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Q77"/>
  <sheetViews>
    <sheetView zoomScaleNormal="100" workbookViewId="0">
      <selection activeCell="E24" sqref="E24"/>
    </sheetView>
  </sheetViews>
  <sheetFormatPr defaultColWidth="9.28515625" defaultRowHeight="12.75" x14ac:dyDescent="0.2"/>
  <cols>
    <col min="1" max="1" width="1.7109375" style="8" customWidth="1"/>
    <col min="2" max="2" width="3.5703125" style="5" customWidth="1"/>
    <col min="3" max="3" width="5.42578125" style="5" customWidth="1"/>
    <col min="4" max="4" width="69.42578125" style="5" customWidth="1"/>
    <col min="5" max="5" width="18.5703125" style="5" customWidth="1"/>
    <col min="6" max="7" width="19.42578125" style="5" customWidth="1"/>
    <col min="8" max="8" width="19.42578125" style="8" customWidth="1"/>
    <col min="9" max="12" width="19.42578125" style="5" customWidth="1"/>
    <col min="13" max="13" width="19.42578125" style="8" customWidth="1"/>
    <col min="14" max="17" width="19.42578125" style="5" customWidth="1"/>
    <col min="18" max="18" width="19.42578125" style="8" customWidth="1"/>
    <col min="19" max="22" width="19.42578125" style="5" customWidth="1"/>
    <col min="23" max="23" width="19.42578125" style="8" customWidth="1"/>
    <col min="24" max="25" width="19.42578125" style="5" customWidth="1"/>
    <col min="26" max="26" width="19.42578125" style="8" customWidth="1"/>
    <col min="27" max="28" width="19.42578125" style="5" customWidth="1"/>
    <col min="29" max="29" width="19.42578125" style="8" customWidth="1"/>
    <col min="30" max="31" width="19.42578125" style="5" customWidth="1"/>
    <col min="32" max="32" width="19.42578125" style="8" customWidth="1"/>
    <col min="33" max="36" width="19.42578125" style="5" customWidth="1"/>
    <col min="37" max="37" width="19.42578125" style="8" customWidth="1"/>
    <col min="38" max="43" width="19.42578125" style="5" customWidth="1"/>
    <col min="44" max="16384" width="9.28515625" style="5"/>
  </cols>
  <sheetData>
    <row r="1" spans="1:43" x14ac:dyDescent="0.2">
      <c r="B1" s="1" t="s">
        <v>0</v>
      </c>
    </row>
    <row r="2" spans="1:43" ht="15" x14ac:dyDescent="0.25">
      <c r="B2" s="1" t="s">
        <v>43</v>
      </c>
      <c r="E2" s="121"/>
      <c r="U2" s="1"/>
      <c r="V2" s="1"/>
      <c r="X2" s="1"/>
      <c r="Y2" s="1"/>
    </row>
    <row r="3" spans="1:43" x14ac:dyDescent="0.2">
      <c r="B3" s="1" t="s">
        <v>292</v>
      </c>
      <c r="D3" s="200"/>
      <c r="U3" s="1"/>
      <c r="V3" s="1"/>
      <c r="X3" s="1"/>
      <c r="Y3" s="1"/>
    </row>
    <row r="4" spans="1:43" x14ac:dyDescent="0.2">
      <c r="U4" s="1"/>
      <c r="V4" s="1"/>
      <c r="X4" s="1"/>
      <c r="Y4" s="1"/>
    </row>
    <row r="5" spans="1:43" s="6" customFormat="1" x14ac:dyDescent="0.2">
      <c r="A5" s="33"/>
      <c r="B5" s="12" t="s">
        <v>140</v>
      </c>
      <c r="E5" s="12"/>
      <c r="F5" s="5" t="s">
        <v>112</v>
      </c>
      <c r="G5" s="5"/>
      <c r="H5" s="8"/>
      <c r="I5" s="1"/>
      <c r="J5" s="5"/>
      <c r="K5" s="5"/>
      <c r="M5" s="33"/>
      <c r="N5" s="5"/>
      <c r="P5" s="5"/>
      <c r="Q5" s="5"/>
      <c r="R5" s="8"/>
      <c r="S5" s="5"/>
      <c r="W5" s="33"/>
      <c r="Z5" s="33"/>
      <c r="AC5" s="33"/>
      <c r="AF5" s="33"/>
      <c r="AK5" s="33"/>
    </row>
    <row r="6" spans="1:43" s="6" customFormat="1" x14ac:dyDescent="0.2">
      <c r="A6" s="33"/>
      <c r="B6" s="53"/>
      <c r="C6" s="53"/>
      <c r="D6" s="266" t="str">
        <f>'Pt 1 - Summary of Data'!GROUP_AFFILIATION&amp;""</f>
        <v/>
      </c>
      <c r="F6" s="647" t="str">
        <f>'Pt 1 - Summary of Data'!FEDERAL_EIN&amp;""</f>
        <v/>
      </c>
      <c r="G6" s="647"/>
      <c r="H6" s="8"/>
      <c r="I6" s="52"/>
      <c r="J6" s="55"/>
      <c r="K6" s="5"/>
      <c r="L6" s="98"/>
      <c r="M6" s="98"/>
      <c r="N6" s="98"/>
      <c r="O6" s="97"/>
      <c r="R6" s="33"/>
      <c r="W6" s="33"/>
      <c r="Z6" s="33"/>
      <c r="AC6" s="33"/>
      <c r="AF6" s="33"/>
      <c r="AK6" s="33"/>
    </row>
    <row r="7" spans="1:43" s="6" customFormat="1" x14ac:dyDescent="0.2">
      <c r="A7" s="33"/>
      <c r="B7" s="12" t="s">
        <v>96</v>
      </c>
      <c r="F7" s="5" t="s">
        <v>283</v>
      </c>
      <c r="G7" s="5"/>
      <c r="H7" s="8"/>
      <c r="I7" s="5" t="s">
        <v>139</v>
      </c>
      <c r="K7" s="5"/>
      <c r="L7" s="8" t="s">
        <v>141</v>
      </c>
      <c r="M7" s="8"/>
      <c r="N7" s="8"/>
      <c r="R7" s="33"/>
      <c r="W7" s="33"/>
      <c r="Z7" s="33"/>
      <c r="AC7" s="33"/>
      <c r="AF7" s="33"/>
      <c r="AK7" s="33"/>
    </row>
    <row r="8" spans="1:43" s="6" customFormat="1" x14ac:dyDescent="0.2">
      <c r="A8" s="33"/>
      <c r="B8" s="53"/>
      <c r="C8" s="53"/>
      <c r="D8" s="266" t="str">
        <f>'Pt 1 - Summary of Data'!COMPANY_NAME&amp;""</f>
        <v/>
      </c>
      <c r="F8" s="647" t="str">
        <f>'Pt 1 - Summary of Data'!AMBEST_NUMBER&amp; ""</f>
        <v/>
      </c>
      <c r="G8" s="647"/>
      <c r="H8" s="8"/>
      <c r="I8" s="647" t="str">
        <f>'Pt 1 - Summary of Data'!ISSUER_ID&amp;""</f>
        <v/>
      </c>
      <c r="J8" s="648"/>
      <c r="K8" s="5"/>
      <c r="L8" s="647" t="str">
        <f>'Pt 1 - Summary of Data'!MERGE_MARKETS_IND_SMALL_GRP&amp;""</f>
        <v/>
      </c>
      <c r="M8" s="647"/>
      <c r="N8" s="98"/>
      <c r="P8" s="5"/>
      <c r="Q8" s="5"/>
      <c r="R8" s="8"/>
      <c r="S8" s="5"/>
      <c r="W8" s="33"/>
      <c r="Z8" s="33"/>
      <c r="AC8" s="33"/>
      <c r="AF8" s="33"/>
      <c r="AK8" s="33"/>
    </row>
    <row r="9" spans="1:43" s="6" customFormat="1" x14ac:dyDescent="0.2">
      <c r="A9" s="33"/>
      <c r="B9" s="6" t="s">
        <v>122</v>
      </c>
      <c r="D9" s="13"/>
      <c r="F9" s="9" t="s">
        <v>53</v>
      </c>
      <c r="G9" s="9"/>
      <c r="H9" s="8"/>
      <c r="I9" s="6" t="s">
        <v>52</v>
      </c>
      <c r="L9" s="6" t="s">
        <v>115</v>
      </c>
      <c r="M9" s="33"/>
      <c r="N9" s="98"/>
      <c r="O9" s="54"/>
      <c r="P9" s="5"/>
      <c r="Q9" s="5"/>
      <c r="R9" s="8"/>
      <c r="S9" s="5"/>
      <c r="W9" s="33"/>
      <c r="Z9" s="33"/>
      <c r="AC9" s="33"/>
      <c r="AF9" s="33"/>
      <c r="AK9" s="33"/>
    </row>
    <row r="10" spans="1:43" s="6" customFormat="1" x14ac:dyDescent="0.2">
      <c r="A10" s="33"/>
      <c r="D10" s="266" t="str">
        <f>'Pt 1 - Summary of Data'!DBA_MARKETING_NAME&amp;""</f>
        <v/>
      </c>
      <c r="F10" s="647" t="str">
        <f>'Pt 1 - Summary of Data'!NAIC_GROUP_CODE&amp; ""</f>
        <v/>
      </c>
      <c r="G10" s="647"/>
      <c r="H10" s="8"/>
      <c r="I10" s="647" t="str">
        <f>'Pt 1 - Summary of Data'!BUSINESS_STATE&amp;""</f>
        <v/>
      </c>
      <c r="J10" s="648"/>
      <c r="L10" s="647" t="str">
        <f>'Pt 1 - Summary of Data'!NOT_FOR_PROFIT&amp;""</f>
        <v/>
      </c>
      <c r="M10" s="647"/>
      <c r="N10" s="98"/>
      <c r="O10" s="54"/>
      <c r="P10" s="5"/>
      <c r="Q10" s="5"/>
      <c r="R10" s="8"/>
      <c r="S10" s="5"/>
      <c r="W10" s="33"/>
      <c r="Z10" s="33"/>
      <c r="AC10" s="33"/>
      <c r="AF10" s="33"/>
      <c r="AK10" s="33"/>
    </row>
    <row r="11" spans="1:43" s="6" customFormat="1" x14ac:dyDescent="0.2">
      <c r="A11" s="33"/>
      <c r="B11" s="6" t="s">
        <v>113</v>
      </c>
      <c r="D11" s="13"/>
      <c r="F11" s="9" t="s">
        <v>67</v>
      </c>
      <c r="G11" s="9"/>
      <c r="H11" s="8"/>
      <c r="I11" s="6" t="s">
        <v>111</v>
      </c>
      <c r="L11" s="116" t="s">
        <v>116</v>
      </c>
      <c r="M11" s="98"/>
      <c r="N11" s="98"/>
      <c r="O11" s="54"/>
      <c r="P11" s="5"/>
      <c r="Q11" s="5"/>
      <c r="R11" s="8"/>
      <c r="S11" s="5"/>
      <c r="W11" s="33"/>
      <c r="Z11" s="33"/>
      <c r="AC11" s="33"/>
      <c r="AF11" s="33"/>
      <c r="AK11" s="33"/>
    </row>
    <row r="12" spans="1:43" s="6" customFormat="1" x14ac:dyDescent="0.2">
      <c r="A12" s="33"/>
      <c r="D12" s="266" t="str">
        <f>'Pt 1 - Summary of Data'!COMPANY_ADDRESS&amp;""</f>
        <v/>
      </c>
      <c r="F12" s="647" t="str">
        <f>'Pt 1 - Summary of Data'!NAIC_COMPANY_CODE&amp;""</f>
        <v/>
      </c>
      <c r="G12" s="647"/>
      <c r="H12" s="8"/>
      <c r="I12" s="647" t="str">
        <f>'Pt 1 - Summary of Data'!DOMICILIARY_STATE&amp;""</f>
        <v/>
      </c>
      <c r="J12" s="648"/>
      <c r="L12" s="647" t="str">
        <f>'Pt 1 - Summary of Data'!REPORTING_YEAR&amp;""</f>
        <v/>
      </c>
      <c r="M12" s="647"/>
      <c r="N12" s="98"/>
      <c r="O12" s="54"/>
      <c r="P12" s="5"/>
      <c r="Q12" s="5"/>
      <c r="R12" s="8"/>
      <c r="S12" s="5"/>
      <c r="W12" s="33"/>
      <c r="Z12" s="33"/>
      <c r="AC12" s="33"/>
      <c r="AF12" s="33"/>
      <c r="AK12" s="33"/>
    </row>
    <row r="13" spans="1:43" s="6" customFormat="1" x14ac:dyDescent="0.2">
      <c r="A13" s="33"/>
      <c r="B13" s="5"/>
      <c r="C13" s="5"/>
      <c r="D13" s="8"/>
      <c r="H13" s="33"/>
      <c r="K13" s="11"/>
      <c r="L13" s="11"/>
      <c r="M13" s="185"/>
      <c r="N13" s="116"/>
      <c r="P13" s="5"/>
      <c r="Q13" s="5"/>
      <c r="R13" s="8"/>
      <c r="S13" s="5"/>
      <c r="W13" s="33"/>
      <c r="Z13" s="33"/>
      <c r="AC13" s="33"/>
      <c r="AF13" s="33"/>
      <c r="AK13" s="33"/>
    </row>
    <row r="14" spans="1:43" ht="13.5" thickBot="1" x14ac:dyDescent="0.25">
      <c r="D14" s="264"/>
    </row>
    <row r="15" spans="1:43" ht="13.5" customHeight="1" thickBot="1" x14ac:dyDescent="0.25">
      <c r="D15" s="8"/>
      <c r="F15" s="665" t="s">
        <v>142</v>
      </c>
      <c r="G15" s="666"/>
      <c r="H15" s="666"/>
      <c r="I15" s="666"/>
      <c r="J15" s="666"/>
      <c r="K15" s="666"/>
      <c r="L15" s="666"/>
      <c r="M15" s="666"/>
      <c r="N15" s="666"/>
      <c r="O15" s="666"/>
      <c r="P15" s="666"/>
      <c r="Q15" s="666"/>
      <c r="R15" s="666"/>
      <c r="S15" s="666"/>
      <c r="T15" s="667"/>
      <c r="U15" s="665" t="s">
        <v>70</v>
      </c>
      <c r="V15" s="666"/>
      <c r="W15" s="666"/>
      <c r="X15" s="666"/>
      <c r="Y15" s="666"/>
      <c r="Z15" s="666"/>
      <c r="AA15" s="666"/>
      <c r="AB15" s="666"/>
      <c r="AC15" s="667"/>
      <c r="AD15" s="665" t="s">
        <v>54</v>
      </c>
      <c r="AE15" s="666"/>
      <c r="AF15" s="666"/>
      <c r="AG15" s="666"/>
      <c r="AH15" s="666"/>
      <c r="AI15" s="666"/>
      <c r="AJ15" s="666"/>
      <c r="AK15" s="666"/>
      <c r="AL15" s="666"/>
      <c r="AM15" s="667"/>
      <c r="AN15" s="658" t="s">
        <v>107</v>
      </c>
      <c r="AO15" s="658" t="s">
        <v>88</v>
      </c>
      <c r="AP15" s="668" t="s">
        <v>71</v>
      </c>
      <c r="AQ15" s="658" t="s">
        <v>60</v>
      </c>
    </row>
    <row r="16" spans="1:43" s="2" customFormat="1" ht="13.5" thickBot="1" x14ac:dyDescent="0.25">
      <c r="A16" s="4"/>
      <c r="D16" s="4"/>
      <c r="F16" s="660" t="s">
        <v>44</v>
      </c>
      <c r="G16" s="661"/>
      <c r="H16" s="661"/>
      <c r="I16" s="661"/>
      <c r="J16" s="662"/>
      <c r="K16" s="660" t="s">
        <v>45</v>
      </c>
      <c r="L16" s="661"/>
      <c r="M16" s="661"/>
      <c r="N16" s="661"/>
      <c r="O16" s="662"/>
      <c r="P16" s="660" t="s">
        <v>46</v>
      </c>
      <c r="Q16" s="661"/>
      <c r="R16" s="661"/>
      <c r="S16" s="661"/>
      <c r="T16" s="662"/>
      <c r="U16" s="663" t="s">
        <v>44</v>
      </c>
      <c r="V16" s="661"/>
      <c r="W16" s="664"/>
      <c r="X16" s="663" t="s">
        <v>45</v>
      </c>
      <c r="Y16" s="661"/>
      <c r="Z16" s="664"/>
      <c r="AA16" s="663" t="s">
        <v>46</v>
      </c>
      <c r="AB16" s="661"/>
      <c r="AC16" s="664"/>
      <c r="AD16" s="660" t="s">
        <v>45</v>
      </c>
      <c r="AE16" s="661"/>
      <c r="AF16" s="661"/>
      <c r="AG16" s="661"/>
      <c r="AH16" s="662"/>
      <c r="AI16" s="660" t="s">
        <v>46</v>
      </c>
      <c r="AJ16" s="661"/>
      <c r="AK16" s="661"/>
      <c r="AL16" s="661"/>
      <c r="AM16" s="662"/>
      <c r="AN16" s="659"/>
      <c r="AO16" s="659"/>
      <c r="AP16" s="669"/>
      <c r="AQ16" s="659"/>
    </row>
    <row r="17" spans="2:43" ht="26.25" thickBot="1" x14ac:dyDescent="0.25">
      <c r="B17" s="649" t="s">
        <v>375</v>
      </c>
      <c r="C17" s="650"/>
      <c r="D17" s="651"/>
      <c r="E17" s="655" t="s">
        <v>82</v>
      </c>
      <c r="F17" s="154" t="s">
        <v>385</v>
      </c>
      <c r="G17" s="155" t="s">
        <v>386</v>
      </c>
      <c r="H17" s="184" t="s">
        <v>387</v>
      </c>
      <c r="I17" s="156" t="s">
        <v>144</v>
      </c>
      <c r="J17" s="157" t="s">
        <v>58</v>
      </c>
      <c r="K17" s="154" t="s">
        <v>385</v>
      </c>
      <c r="L17" s="155" t="s">
        <v>386</v>
      </c>
      <c r="M17" s="184" t="s">
        <v>387</v>
      </c>
      <c r="N17" s="156" t="s">
        <v>144</v>
      </c>
      <c r="O17" s="157" t="s">
        <v>58</v>
      </c>
      <c r="P17" s="154" t="s">
        <v>385</v>
      </c>
      <c r="Q17" s="155" t="s">
        <v>386</v>
      </c>
      <c r="R17" s="184" t="s">
        <v>387</v>
      </c>
      <c r="S17" s="156" t="s">
        <v>144</v>
      </c>
      <c r="T17" s="157" t="s">
        <v>58</v>
      </c>
      <c r="U17" s="154" t="s">
        <v>385</v>
      </c>
      <c r="V17" s="155" t="s">
        <v>386</v>
      </c>
      <c r="W17" s="184" t="s">
        <v>387</v>
      </c>
      <c r="X17" s="154" t="s">
        <v>385</v>
      </c>
      <c r="Y17" s="155" t="s">
        <v>386</v>
      </c>
      <c r="Z17" s="184" t="s">
        <v>387</v>
      </c>
      <c r="AA17" s="154" t="s">
        <v>385</v>
      </c>
      <c r="AB17" s="155" t="s">
        <v>386</v>
      </c>
      <c r="AC17" s="184" t="s">
        <v>387</v>
      </c>
      <c r="AD17" s="154" t="s">
        <v>385</v>
      </c>
      <c r="AE17" s="155" t="s">
        <v>386</v>
      </c>
      <c r="AF17" s="184" t="s">
        <v>387</v>
      </c>
      <c r="AG17" s="156" t="s">
        <v>144</v>
      </c>
      <c r="AH17" s="157" t="s">
        <v>58</v>
      </c>
      <c r="AI17" s="154" t="s">
        <v>385</v>
      </c>
      <c r="AJ17" s="155" t="s">
        <v>386</v>
      </c>
      <c r="AK17" s="184" t="s">
        <v>387</v>
      </c>
      <c r="AL17" s="156" t="s">
        <v>144</v>
      </c>
      <c r="AM17" s="157" t="s">
        <v>58</v>
      </c>
      <c r="AN17" s="154" t="s">
        <v>385</v>
      </c>
      <c r="AO17" s="154" t="s">
        <v>385</v>
      </c>
      <c r="AP17" s="154" t="s">
        <v>385</v>
      </c>
      <c r="AQ17" s="158" t="s">
        <v>385</v>
      </c>
    </row>
    <row r="18" spans="2:43" s="8" customFormat="1" x14ac:dyDescent="0.2">
      <c r="B18" s="652"/>
      <c r="C18" s="653"/>
      <c r="D18" s="654"/>
      <c r="E18" s="656"/>
      <c r="F18" s="239">
        <v>1</v>
      </c>
      <c r="G18" s="240">
        <v>2</v>
      </c>
      <c r="H18" s="240">
        <v>3</v>
      </c>
      <c r="I18" s="240">
        <v>4</v>
      </c>
      <c r="J18" s="241">
        <v>5</v>
      </c>
      <c r="K18" s="239">
        <v>6</v>
      </c>
      <c r="L18" s="240">
        <v>7</v>
      </c>
      <c r="M18" s="240">
        <v>8</v>
      </c>
      <c r="N18" s="240">
        <v>9</v>
      </c>
      <c r="O18" s="241">
        <v>10</v>
      </c>
      <c r="P18" s="239">
        <v>11</v>
      </c>
      <c r="Q18" s="240">
        <v>12</v>
      </c>
      <c r="R18" s="240">
        <v>13</v>
      </c>
      <c r="S18" s="240">
        <v>14</v>
      </c>
      <c r="T18" s="241">
        <v>15</v>
      </c>
      <c r="U18" s="239">
        <v>16</v>
      </c>
      <c r="V18" s="240">
        <v>17</v>
      </c>
      <c r="W18" s="241">
        <v>18</v>
      </c>
      <c r="X18" s="239">
        <v>19</v>
      </c>
      <c r="Y18" s="240">
        <v>20</v>
      </c>
      <c r="Z18" s="241">
        <v>21</v>
      </c>
      <c r="AA18" s="239">
        <v>22</v>
      </c>
      <c r="AB18" s="240">
        <v>23</v>
      </c>
      <c r="AC18" s="241">
        <v>24</v>
      </c>
      <c r="AD18" s="242">
        <v>25</v>
      </c>
      <c r="AE18" s="243">
        <v>26</v>
      </c>
      <c r="AF18" s="243">
        <v>27</v>
      </c>
      <c r="AG18" s="243">
        <v>28</v>
      </c>
      <c r="AH18" s="244">
        <v>29</v>
      </c>
      <c r="AI18" s="240">
        <v>30</v>
      </c>
      <c r="AJ18" s="240">
        <v>31</v>
      </c>
      <c r="AK18" s="240">
        <v>32</v>
      </c>
      <c r="AL18" s="240">
        <v>33</v>
      </c>
      <c r="AM18" s="241">
        <v>34</v>
      </c>
      <c r="AN18" s="245">
        <v>35</v>
      </c>
      <c r="AO18" s="240">
        <v>36</v>
      </c>
      <c r="AP18" s="240">
        <v>37</v>
      </c>
      <c r="AQ18" s="246">
        <v>38</v>
      </c>
    </row>
    <row r="19" spans="2:43" x14ac:dyDescent="0.2">
      <c r="B19" s="17" t="s">
        <v>1</v>
      </c>
      <c r="C19" s="24" t="s">
        <v>193</v>
      </c>
      <c r="D19" s="25"/>
      <c r="E19" s="560"/>
      <c r="F19" s="561"/>
      <c r="G19" s="562"/>
      <c r="H19" s="562"/>
      <c r="I19" s="563"/>
      <c r="J19" s="563"/>
      <c r="K19" s="561"/>
      <c r="L19" s="562"/>
      <c r="M19" s="562"/>
      <c r="N19" s="563"/>
      <c r="O19" s="563"/>
      <c r="P19" s="561"/>
      <c r="Q19" s="562"/>
      <c r="R19" s="562"/>
      <c r="S19" s="563"/>
      <c r="T19" s="563"/>
      <c r="U19" s="561"/>
      <c r="V19" s="564"/>
      <c r="W19" s="564"/>
      <c r="X19" s="561"/>
      <c r="Y19" s="564"/>
      <c r="Z19" s="564"/>
      <c r="AA19" s="561"/>
      <c r="AB19" s="564"/>
      <c r="AC19" s="564"/>
      <c r="AD19" s="561"/>
      <c r="AE19" s="562"/>
      <c r="AF19" s="562"/>
      <c r="AG19" s="563"/>
      <c r="AH19" s="565"/>
      <c r="AI19" s="562"/>
      <c r="AJ19" s="562"/>
      <c r="AK19" s="562"/>
      <c r="AL19" s="563"/>
      <c r="AM19" s="566"/>
      <c r="AN19" s="543"/>
      <c r="AO19" s="544"/>
      <c r="AP19" s="543"/>
      <c r="AQ19" s="538"/>
    </row>
    <row r="20" spans="2:43" x14ac:dyDescent="0.2">
      <c r="B20" s="18"/>
      <c r="C20" s="19">
        <v>1.1000000000000001</v>
      </c>
      <c r="D20" s="21" t="s">
        <v>72</v>
      </c>
      <c r="E20" s="26" t="s">
        <v>18</v>
      </c>
      <c r="F20" s="86"/>
      <c r="G20" s="87"/>
      <c r="H20" s="87"/>
      <c r="I20" s="88"/>
      <c r="J20" s="88"/>
      <c r="K20" s="86"/>
      <c r="L20" s="87"/>
      <c r="M20" s="87"/>
      <c r="N20" s="88"/>
      <c r="O20" s="88"/>
      <c r="P20" s="86"/>
      <c r="Q20" s="87"/>
      <c r="R20" s="87"/>
      <c r="S20" s="88"/>
      <c r="T20" s="88"/>
      <c r="U20" s="86"/>
      <c r="V20" s="74"/>
      <c r="W20" s="74"/>
      <c r="X20" s="86"/>
      <c r="Y20" s="74"/>
      <c r="Z20" s="74"/>
      <c r="AA20" s="86"/>
      <c r="AB20" s="74"/>
      <c r="AC20" s="74"/>
      <c r="AD20" s="86"/>
      <c r="AE20" s="87"/>
      <c r="AF20" s="87"/>
      <c r="AG20" s="88"/>
      <c r="AH20" s="186"/>
      <c r="AI20" s="87"/>
      <c r="AJ20" s="87"/>
      <c r="AK20" s="87"/>
      <c r="AL20" s="88"/>
      <c r="AM20" s="166"/>
      <c r="AN20" s="71"/>
      <c r="AO20" s="70"/>
      <c r="AP20" s="71"/>
      <c r="AQ20" s="353"/>
    </row>
    <row r="21" spans="2:43" x14ac:dyDescent="0.2">
      <c r="B21" s="18"/>
      <c r="C21" s="19">
        <v>1.2</v>
      </c>
      <c r="D21" s="21" t="s">
        <v>73</v>
      </c>
      <c r="E21" s="26" t="s">
        <v>19</v>
      </c>
      <c r="F21" s="86"/>
      <c r="G21" s="87"/>
      <c r="H21" s="87"/>
      <c r="I21" s="88"/>
      <c r="J21" s="88"/>
      <c r="K21" s="86"/>
      <c r="L21" s="87"/>
      <c r="M21" s="87"/>
      <c r="N21" s="88"/>
      <c r="O21" s="88"/>
      <c r="P21" s="86"/>
      <c r="Q21" s="87"/>
      <c r="R21" s="87"/>
      <c r="S21" s="88"/>
      <c r="T21" s="88"/>
      <c r="U21" s="86"/>
      <c r="V21" s="74"/>
      <c r="W21" s="74"/>
      <c r="X21" s="86"/>
      <c r="Y21" s="74"/>
      <c r="Z21" s="74"/>
      <c r="AA21" s="86"/>
      <c r="AB21" s="74"/>
      <c r="AC21" s="74"/>
      <c r="AD21" s="86"/>
      <c r="AE21" s="87"/>
      <c r="AF21" s="87"/>
      <c r="AG21" s="88"/>
      <c r="AH21" s="186"/>
      <c r="AI21" s="87"/>
      <c r="AJ21" s="87"/>
      <c r="AK21" s="87"/>
      <c r="AL21" s="88"/>
      <c r="AM21" s="166"/>
      <c r="AN21" s="71"/>
      <c r="AO21" s="70"/>
      <c r="AP21" s="71"/>
      <c r="AQ21" s="353"/>
    </row>
    <row r="22" spans="2:43" x14ac:dyDescent="0.2">
      <c r="B22" s="18"/>
      <c r="C22" s="19">
        <v>1.3</v>
      </c>
      <c r="D22" s="21" t="s">
        <v>143</v>
      </c>
      <c r="E22" s="26" t="s">
        <v>20</v>
      </c>
      <c r="F22" s="86"/>
      <c r="G22" s="87"/>
      <c r="H22" s="87"/>
      <c r="I22" s="88"/>
      <c r="J22" s="88"/>
      <c r="K22" s="86"/>
      <c r="L22" s="87"/>
      <c r="M22" s="87"/>
      <c r="N22" s="88"/>
      <c r="O22" s="88"/>
      <c r="P22" s="86"/>
      <c r="Q22" s="87"/>
      <c r="R22" s="87"/>
      <c r="S22" s="88"/>
      <c r="T22" s="88"/>
      <c r="U22" s="86"/>
      <c r="V22" s="74"/>
      <c r="W22" s="74"/>
      <c r="X22" s="86"/>
      <c r="Y22" s="74"/>
      <c r="Z22" s="74"/>
      <c r="AA22" s="86"/>
      <c r="AB22" s="74"/>
      <c r="AC22" s="74"/>
      <c r="AD22" s="86"/>
      <c r="AE22" s="87"/>
      <c r="AF22" s="87"/>
      <c r="AG22" s="88"/>
      <c r="AH22" s="186"/>
      <c r="AI22" s="87"/>
      <c r="AJ22" s="87"/>
      <c r="AK22" s="87"/>
      <c r="AL22" s="88"/>
      <c r="AM22" s="166"/>
      <c r="AN22" s="71"/>
      <c r="AO22" s="70"/>
      <c r="AP22" s="71"/>
      <c r="AQ22" s="353"/>
    </row>
    <row r="23" spans="2:43" x14ac:dyDescent="0.2">
      <c r="B23" s="18"/>
      <c r="C23" s="19">
        <v>1.4</v>
      </c>
      <c r="D23" s="21" t="s">
        <v>106</v>
      </c>
      <c r="E23" s="545"/>
      <c r="F23" s="551"/>
      <c r="G23" s="554"/>
      <c r="H23" s="554"/>
      <c r="I23" s="552"/>
      <c r="J23" s="552"/>
      <c r="K23" s="551"/>
      <c r="L23" s="554"/>
      <c r="M23" s="554"/>
      <c r="N23" s="552"/>
      <c r="O23" s="552"/>
      <c r="P23" s="551"/>
      <c r="Q23" s="554"/>
      <c r="R23" s="554"/>
      <c r="S23" s="552"/>
      <c r="T23" s="552"/>
      <c r="U23" s="551"/>
      <c r="V23" s="559"/>
      <c r="W23" s="559"/>
      <c r="X23" s="551"/>
      <c r="Y23" s="559"/>
      <c r="Z23" s="559"/>
      <c r="AA23" s="551"/>
      <c r="AB23" s="559"/>
      <c r="AC23" s="559"/>
      <c r="AD23" s="551"/>
      <c r="AE23" s="554"/>
      <c r="AF23" s="554"/>
      <c r="AG23" s="552"/>
      <c r="AH23" s="553"/>
      <c r="AI23" s="554"/>
      <c r="AJ23" s="554"/>
      <c r="AK23" s="554"/>
      <c r="AL23" s="552"/>
      <c r="AM23" s="555"/>
      <c r="AN23" s="556"/>
      <c r="AO23" s="557"/>
      <c r="AP23" s="556"/>
      <c r="AQ23" s="558"/>
    </row>
    <row r="24" spans="2:43" ht="25.5" x14ac:dyDescent="0.2">
      <c r="B24" s="18"/>
      <c r="C24" s="19"/>
      <c r="D24" s="20" t="s">
        <v>266</v>
      </c>
      <c r="E24" s="26" t="s">
        <v>90</v>
      </c>
      <c r="F24" s="86"/>
      <c r="G24" s="128"/>
      <c r="H24" s="128"/>
      <c r="I24" s="331"/>
      <c r="J24" s="331"/>
      <c r="K24" s="86"/>
      <c r="L24" s="128"/>
      <c r="M24" s="128"/>
      <c r="N24" s="331"/>
      <c r="O24" s="331"/>
      <c r="P24" s="86"/>
      <c r="Q24" s="128"/>
      <c r="R24" s="128"/>
      <c r="S24" s="331"/>
      <c r="T24" s="331"/>
      <c r="U24" s="86"/>
      <c r="V24" s="167"/>
      <c r="W24" s="167"/>
      <c r="X24" s="86"/>
      <c r="Y24" s="167"/>
      <c r="Z24" s="167"/>
      <c r="AA24" s="86"/>
      <c r="AB24" s="167"/>
      <c r="AC24" s="167"/>
      <c r="AD24" s="86"/>
      <c r="AE24" s="128"/>
      <c r="AF24" s="128"/>
      <c r="AG24" s="331"/>
      <c r="AH24" s="332"/>
      <c r="AI24" s="87"/>
      <c r="AJ24" s="128"/>
      <c r="AK24" s="128"/>
      <c r="AL24" s="331"/>
      <c r="AM24" s="333"/>
      <c r="AN24" s="90"/>
      <c r="AO24" s="168"/>
      <c r="AP24" s="90"/>
      <c r="AQ24" s="353"/>
    </row>
    <row r="25" spans="2:43" ht="25.5" x14ac:dyDescent="0.2">
      <c r="B25" s="18"/>
      <c r="C25" s="19"/>
      <c r="D25" s="20" t="s">
        <v>177</v>
      </c>
      <c r="E25" s="26"/>
      <c r="F25" s="354"/>
      <c r="G25" s="87"/>
      <c r="H25" s="87"/>
      <c r="I25" s="88"/>
      <c r="J25" s="88"/>
      <c r="K25" s="354"/>
      <c r="L25" s="87"/>
      <c r="M25" s="87"/>
      <c r="N25" s="88"/>
      <c r="O25" s="88"/>
      <c r="P25" s="354"/>
      <c r="Q25" s="87"/>
      <c r="R25" s="87"/>
      <c r="S25" s="88"/>
      <c r="T25" s="88"/>
      <c r="U25" s="354"/>
      <c r="V25" s="89"/>
      <c r="W25" s="89"/>
      <c r="X25" s="354"/>
      <c r="Y25" s="89"/>
      <c r="Z25" s="89"/>
      <c r="AA25" s="354"/>
      <c r="AB25" s="89"/>
      <c r="AC25" s="89"/>
      <c r="AD25" s="354"/>
      <c r="AE25" s="87"/>
      <c r="AF25" s="87"/>
      <c r="AG25" s="88"/>
      <c r="AH25" s="186"/>
      <c r="AI25" s="128"/>
      <c r="AJ25" s="87"/>
      <c r="AK25" s="87"/>
      <c r="AL25" s="88"/>
      <c r="AM25" s="166"/>
      <c r="AN25" s="355"/>
      <c r="AO25" s="356"/>
      <c r="AP25" s="355"/>
      <c r="AQ25" s="353"/>
    </row>
    <row r="26" spans="2:43" x14ac:dyDescent="0.2">
      <c r="B26" s="18"/>
      <c r="C26" s="19">
        <v>1.5</v>
      </c>
      <c r="D26" s="21" t="s">
        <v>150</v>
      </c>
      <c r="E26" s="26" t="s">
        <v>104</v>
      </c>
      <c r="F26" s="86"/>
      <c r="G26" s="88"/>
      <c r="H26" s="88"/>
      <c r="I26" s="88"/>
      <c r="J26" s="88"/>
      <c r="K26" s="86"/>
      <c r="L26" s="88"/>
      <c r="M26" s="88"/>
      <c r="N26" s="88"/>
      <c r="O26" s="88"/>
      <c r="P26" s="86"/>
      <c r="Q26" s="88"/>
      <c r="R26" s="88"/>
      <c r="S26" s="88"/>
      <c r="T26" s="88"/>
      <c r="U26" s="86"/>
      <c r="V26" s="89"/>
      <c r="W26" s="89"/>
      <c r="X26" s="86"/>
      <c r="Y26" s="89"/>
      <c r="Z26" s="89"/>
      <c r="AA26" s="86"/>
      <c r="AB26" s="89"/>
      <c r="AC26" s="89"/>
      <c r="AD26" s="86"/>
      <c r="AE26" s="88"/>
      <c r="AF26" s="88"/>
      <c r="AG26" s="88"/>
      <c r="AH26" s="186"/>
      <c r="AI26" s="87"/>
      <c r="AJ26" s="88"/>
      <c r="AK26" s="88"/>
      <c r="AL26" s="88"/>
      <c r="AM26" s="166"/>
      <c r="AN26" s="71"/>
      <c r="AO26" s="70"/>
      <c r="AP26" s="71"/>
      <c r="AQ26" s="353"/>
    </row>
    <row r="27" spans="2:43" x14ac:dyDescent="0.2">
      <c r="B27" s="18"/>
      <c r="C27" s="19">
        <v>1.6</v>
      </c>
      <c r="D27" s="21" t="s">
        <v>105</v>
      </c>
      <c r="E27" s="26" t="s">
        <v>91</v>
      </c>
      <c r="F27" s="86"/>
      <c r="G27" s="128"/>
      <c r="H27" s="128"/>
      <c r="I27" s="331"/>
      <c r="J27" s="331"/>
      <c r="K27" s="86"/>
      <c r="L27" s="128"/>
      <c r="M27" s="128"/>
      <c r="N27" s="331"/>
      <c r="O27" s="331"/>
      <c r="P27" s="86"/>
      <c r="Q27" s="128"/>
      <c r="R27" s="128"/>
      <c r="S27" s="331"/>
      <c r="T27" s="331"/>
      <c r="U27" s="86"/>
      <c r="V27" s="167"/>
      <c r="W27" s="167"/>
      <c r="X27" s="86"/>
      <c r="Y27" s="167"/>
      <c r="Z27" s="167"/>
      <c r="AA27" s="86"/>
      <c r="AB27" s="167"/>
      <c r="AC27" s="167"/>
      <c r="AD27" s="86"/>
      <c r="AE27" s="128"/>
      <c r="AF27" s="128"/>
      <c r="AG27" s="331"/>
      <c r="AH27" s="332"/>
      <c r="AI27" s="87"/>
      <c r="AJ27" s="128"/>
      <c r="AK27" s="128"/>
      <c r="AL27" s="331"/>
      <c r="AM27" s="333"/>
      <c r="AN27" s="71"/>
      <c r="AO27" s="70"/>
      <c r="AP27" s="71"/>
      <c r="AQ27" s="353"/>
    </row>
    <row r="28" spans="2:43" x14ac:dyDescent="0.2">
      <c r="B28" s="18"/>
      <c r="C28" s="19">
        <v>1.7</v>
      </c>
      <c r="D28" s="21" t="s">
        <v>74</v>
      </c>
      <c r="E28" s="26" t="s">
        <v>21</v>
      </c>
      <c r="F28" s="86"/>
      <c r="G28" s="87"/>
      <c r="H28" s="87"/>
      <c r="I28" s="88"/>
      <c r="J28" s="88"/>
      <c r="K28" s="86"/>
      <c r="L28" s="87"/>
      <c r="M28" s="87"/>
      <c r="N28" s="88"/>
      <c r="O28" s="88"/>
      <c r="P28" s="86"/>
      <c r="Q28" s="87"/>
      <c r="R28" s="87"/>
      <c r="S28" s="88"/>
      <c r="T28" s="88"/>
      <c r="U28" s="86"/>
      <c r="V28" s="74"/>
      <c r="W28" s="74"/>
      <c r="X28" s="86"/>
      <c r="Y28" s="74"/>
      <c r="Z28" s="74"/>
      <c r="AA28" s="86"/>
      <c r="AB28" s="74"/>
      <c r="AC28" s="74"/>
      <c r="AD28" s="86"/>
      <c r="AE28" s="87"/>
      <c r="AF28" s="87"/>
      <c r="AG28" s="88"/>
      <c r="AH28" s="186"/>
      <c r="AI28" s="87"/>
      <c r="AJ28" s="87"/>
      <c r="AK28" s="87"/>
      <c r="AL28" s="88"/>
      <c r="AM28" s="166"/>
      <c r="AN28" s="71"/>
      <c r="AO28" s="70"/>
      <c r="AP28" s="71"/>
      <c r="AQ28" s="353"/>
    </row>
    <row r="29" spans="2:43" x14ac:dyDescent="0.2">
      <c r="B29" s="18"/>
      <c r="C29" s="48">
        <v>1.8</v>
      </c>
      <c r="D29" s="21" t="s">
        <v>75</v>
      </c>
      <c r="E29" s="26" t="s">
        <v>22</v>
      </c>
      <c r="F29" s="86"/>
      <c r="G29" s="87"/>
      <c r="H29" s="87"/>
      <c r="I29" s="88"/>
      <c r="J29" s="88"/>
      <c r="K29" s="86"/>
      <c r="L29" s="87"/>
      <c r="M29" s="87"/>
      <c r="N29" s="88"/>
      <c r="O29" s="88"/>
      <c r="P29" s="86"/>
      <c r="Q29" s="87"/>
      <c r="R29" s="87"/>
      <c r="S29" s="88"/>
      <c r="T29" s="88"/>
      <c r="U29" s="86"/>
      <c r="V29" s="74"/>
      <c r="W29" s="74"/>
      <c r="X29" s="86"/>
      <c r="Y29" s="74"/>
      <c r="Z29" s="74"/>
      <c r="AA29" s="86"/>
      <c r="AB29" s="74"/>
      <c r="AC29" s="74"/>
      <c r="AD29" s="86"/>
      <c r="AE29" s="87"/>
      <c r="AF29" s="87"/>
      <c r="AG29" s="88"/>
      <c r="AH29" s="186"/>
      <c r="AI29" s="87"/>
      <c r="AJ29" s="87"/>
      <c r="AK29" s="87"/>
      <c r="AL29" s="88"/>
      <c r="AM29" s="166"/>
      <c r="AN29" s="71"/>
      <c r="AO29" s="70"/>
      <c r="AP29" s="71"/>
      <c r="AQ29" s="353"/>
    </row>
    <row r="30" spans="2:43" ht="25.5" x14ac:dyDescent="0.2">
      <c r="B30" s="18"/>
      <c r="C30" s="19">
        <v>1.9</v>
      </c>
      <c r="D30" s="20" t="s">
        <v>275</v>
      </c>
      <c r="E30" s="26"/>
      <c r="F30" s="86"/>
      <c r="G30" s="87"/>
      <c r="H30" s="87"/>
      <c r="I30" s="88"/>
      <c r="J30" s="88"/>
      <c r="K30" s="86"/>
      <c r="L30" s="87"/>
      <c r="M30" s="87"/>
      <c r="N30" s="88"/>
      <c r="O30" s="88"/>
      <c r="P30" s="86"/>
      <c r="Q30" s="87"/>
      <c r="R30" s="87"/>
      <c r="S30" s="88"/>
      <c r="T30" s="88"/>
      <c r="U30" s="86"/>
      <c r="V30" s="74"/>
      <c r="W30" s="74"/>
      <c r="X30" s="86"/>
      <c r="Y30" s="74"/>
      <c r="Z30" s="74"/>
      <c r="AA30" s="86"/>
      <c r="AB30" s="74"/>
      <c r="AC30" s="74"/>
      <c r="AD30" s="86"/>
      <c r="AE30" s="87"/>
      <c r="AF30" s="87"/>
      <c r="AG30" s="88"/>
      <c r="AH30" s="186"/>
      <c r="AI30" s="87"/>
      <c r="AJ30" s="87"/>
      <c r="AK30" s="87"/>
      <c r="AL30" s="88"/>
      <c r="AM30" s="166"/>
      <c r="AN30" s="90"/>
      <c r="AO30" s="168"/>
      <c r="AP30" s="90"/>
      <c r="AQ30" s="353"/>
    </row>
    <row r="31" spans="2:43" ht="27" customHeight="1" x14ac:dyDescent="0.2">
      <c r="B31" s="18"/>
      <c r="C31" s="105">
        <v>1.1000000000000001</v>
      </c>
      <c r="D31" s="20" t="s">
        <v>255</v>
      </c>
      <c r="E31" s="26"/>
      <c r="F31" s="86"/>
      <c r="G31" s="87"/>
      <c r="H31" s="87"/>
      <c r="I31" s="88"/>
      <c r="J31" s="88"/>
      <c r="K31" s="86"/>
      <c r="L31" s="87"/>
      <c r="M31" s="87"/>
      <c r="N31" s="88"/>
      <c r="O31" s="88"/>
      <c r="P31" s="86"/>
      <c r="Q31" s="87"/>
      <c r="R31" s="87"/>
      <c r="S31" s="88"/>
      <c r="T31" s="88"/>
      <c r="U31" s="86"/>
      <c r="V31" s="74"/>
      <c r="W31" s="74"/>
      <c r="X31" s="86"/>
      <c r="Y31" s="74"/>
      <c r="Z31" s="74"/>
      <c r="AA31" s="86"/>
      <c r="AB31" s="74"/>
      <c r="AC31" s="74"/>
      <c r="AD31" s="86"/>
      <c r="AE31" s="87"/>
      <c r="AF31" s="87"/>
      <c r="AG31" s="88"/>
      <c r="AH31" s="186"/>
      <c r="AI31" s="87"/>
      <c r="AJ31" s="87"/>
      <c r="AK31" s="87"/>
      <c r="AL31" s="88"/>
      <c r="AM31" s="166"/>
      <c r="AN31" s="90"/>
      <c r="AO31" s="168"/>
      <c r="AP31" s="90"/>
      <c r="AQ31" s="353"/>
    </row>
    <row r="32" spans="2:43" x14ac:dyDescent="0.2">
      <c r="B32" s="443"/>
      <c r="C32" s="528"/>
      <c r="D32" s="529"/>
      <c r="E32" s="498"/>
      <c r="F32" s="530"/>
      <c r="G32" s="531"/>
      <c r="H32" s="531"/>
      <c r="I32" s="532"/>
      <c r="J32" s="532"/>
      <c r="K32" s="530"/>
      <c r="L32" s="531"/>
      <c r="M32" s="531"/>
      <c r="N32" s="532"/>
      <c r="O32" s="532"/>
      <c r="P32" s="530"/>
      <c r="Q32" s="531"/>
      <c r="R32" s="531"/>
      <c r="S32" s="532"/>
      <c r="T32" s="532"/>
      <c r="U32" s="530"/>
      <c r="V32" s="533"/>
      <c r="W32" s="533"/>
      <c r="X32" s="530"/>
      <c r="Y32" s="533"/>
      <c r="Z32" s="533"/>
      <c r="AA32" s="530"/>
      <c r="AB32" s="533"/>
      <c r="AC32" s="533"/>
      <c r="AD32" s="530"/>
      <c r="AE32" s="531"/>
      <c r="AF32" s="531"/>
      <c r="AG32" s="532"/>
      <c r="AH32" s="534"/>
      <c r="AI32" s="531"/>
      <c r="AJ32" s="531"/>
      <c r="AK32" s="531"/>
      <c r="AL32" s="532"/>
      <c r="AM32" s="535"/>
      <c r="AN32" s="536"/>
      <c r="AO32" s="537"/>
      <c r="AP32" s="536"/>
      <c r="AQ32" s="538"/>
    </row>
    <row r="33" spans="2:43" x14ac:dyDescent="0.2">
      <c r="B33" s="18" t="s">
        <v>2</v>
      </c>
      <c r="C33" s="22" t="s">
        <v>194</v>
      </c>
      <c r="D33" s="23"/>
      <c r="E33" s="506"/>
      <c r="F33" s="539"/>
      <c r="G33" s="540"/>
      <c r="H33" s="540"/>
      <c r="I33" s="540"/>
      <c r="J33" s="540"/>
      <c r="K33" s="539"/>
      <c r="L33" s="540"/>
      <c r="M33" s="540"/>
      <c r="N33" s="540"/>
      <c r="O33" s="540"/>
      <c r="P33" s="539"/>
      <c r="Q33" s="540"/>
      <c r="R33" s="540"/>
      <c r="S33" s="540"/>
      <c r="T33" s="540"/>
      <c r="U33" s="539"/>
      <c r="V33" s="540"/>
      <c r="W33" s="540"/>
      <c r="X33" s="539"/>
      <c r="Y33" s="540"/>
      <c r="Z33" s="540"/>
      <c r="AA33" s="539"/>
      <c r="AB33" s="540"/>
      <c r="AC33" s="540"/>
      <c r="AD33" s="539"/>
      <c r="AE33" s="540"/>
      <c r="AF33" s="540"/>
      <c r="AG33" s="540"/>
      <c r="AH33" s="541"/>
      <c r="AI33" s="540"/>
      <c r="AJ33" s="540"/>
      <c r="AK33" s="540"/>
      <c r="AL33" s="540"/>
      <c r="AM33" s="542"/>
      <c r="AN33" s="543"/>
      <c r="AO33" s="544"/>
      <c r="AP33" s="543"/>
      <c r="AQ33" s="538"/>
    </row>
    <row r="34" spans="2:43" x14ac:dyDescent="0.2">
      <c r="B34" s="18"/>
      <c r="C34" s="19">
        <v>2.1</v>
      </c>
      <c r="D34" s="21" t="s">
        <v>171</v>
      </c>
      <c r="E34" s="19"/>
      <c r="F34" s="539"/>
      <c r="G34" s="540"/>
      <c r="H34" s="540"/>
      <c r="I34" s="540"/>
      <c r="J34" s="540"/>
      <c r="K34" s="539"/>
      <c r="L34" s="540"/>
      <c r="M34" s="540"/>
      <c r="N34" s="540"/>
      <c r="O34" s="540"/>
      <c r="P34" s="539"/>
      <c r="Q34" s="540"/>
      <c r="R34" s="540"/>
      <c r="S34" s="540"/>
      <c r="T34" s="540"/>
      <c r="U34" s="539"/>
      <c r="V34" s="540"/>
      <c r="W34" s="540"/>
      <c r="X34" s="539"/>
      <c r="Y34" s="540"/>
      <c r="Z34" s="540"/>
      <c r="AA34" s="539"/>
      <c r="AB34" s="540"/>
      <c r="AC34" s="540"/>
      <c r="AD34" s="539"/>
      <c r="AE34" s="540"/>
      <c r="AF34" s="540"/>
      <c r="AG34" s="540"/>
      <c r="AH34" s="541"/>
      <c r="AI34" s="540"/>
      <c r="AJ34" s="540"/>
      <c r="AK34" s="540"/>
      <c r="AL34" s="540"/>
      <c r="AM34" s="542"/>
      <c r="AN34" s="546"/>
      <c r="AO34" s="547"/>
      <c r="AP34" s="546"/>
      <c r="AQ34" s="538"/>
    </row>
    <row r="35" spans="2:43" x14ac:dyDescent="0.2">
      <c r="B35" s="18"/>
      <c r="C35" s="19"/>
      <c r="D35" s="21" t="s">
        <v>270</v>
      </c>
      <c r="E35" s="19" t="s">
        <v>102</v>
      </c>
      <c r="F35" s="86"/>
      <c r="G35" s="128"/>
      <c r="H35" s="128"/>
      <c r="I35" s="128"/>
      <c r="J35" s="128"/>
      <c r="K35" s="86"/>
      <c r="L35" s="128"/>
      <c r="M35" s="128"/>
      <c r="N35" s="128"/>
      <c r="O35" s="128"/>
      <c r="P35" s="86"/>
      <c r="Q35" s="128"/>
      <c r="R35" s="128"/>
      <c r="S35" s="128"/>
      <c r="T35" s="128"/>
      <c r="U35" s="86"/>
      <c r="V35" s="128"/>
      <c r="W35" s="128"/>
      <c r="X35" s="86"/>
      <c r="Y35" s="128"/>
      <c r="Z35" s="128"/>
      <c r="AA35" s="86"/>
      <c r="AB35" s="128"/>
      <c r="AC35" s="128"/>
      <c r="AD35" s="86"/>
      <c r="AE35" s="128"/>
      <c r="AF35" s="128"/>
      <c r="AG35" s="128"/>
      <c r="AH35" s="188"/>
      <c r="AI35" s="87"/>
      <c r="AJ35" s="128"/>
      <c r="AK35" s="128"/>
      <c r="AL35" s="128"/>
      <c r="AM35" s="167"/>
      <c r="AN35" s="71"/>
      <c r="AO35" s="70"/>
      <c r="AP35" s="71"/>
      <c r="AQ35" s="353"/>
    </row>
    <row r="36" spans="2:43" ht="28.5" customHeight="1" x14ac:dyDescent="0.2">
      <c r="B36" s="18"/>
      <c r="C36" s="19"/>
      <c r="D36" s="20" t="s">
        <v>256</v>
      </c>
      <c r="E36" s="127"/>
      <c r="F36" s="354"/>
      <c r="G36" s="87"/>
      <c r="H36" s="87"/>
      <c r="I36" s="87"/>
      <c r="J36" s="87"/>
      <c r="K36" s="128"/>
      <c r="L36" s="87"/>
      <c r="M36" s="87"/>
      <c r="N36" s="87"/>
      <c r="O36" s="87"/>
      <c r="P36" s="128"/>
      <c r="Q36" s="87"/>
      <c r="R36" s="87"/>
      <c r="S36" s="87"/>
      <c r="T36" s="89"/>
      <c r="U36" s="354"/>
      <c r="V36" s="89"/>
      <c r="W36" s="89"/>
      <c r="X36" s="354"/>
      <c r="Y36" s="89"/>
      <c r="Z36" s="89"/>
      <c r="AA36" s="354"/>
      <c r="AB36" s="89"/>
      <c r="AC36" s="89"/>
      <c r="AD36" s="354"/>
      <c r="AE36" s="87"/>
      <c r="AF36" s="87"/>
      <c r="AG36" s="87"/>
      <c r="AH36" s="187"/>
      <c r="AI36" s="128"/>
      <c r="AJ36" s="87"/>
      <c r="AK36" s="87"/>
      <c r="AL36" s="87"/>
      <c r="AM36" s="89"/>
      <c r="AN36" s="357"/>
      <c r="AO36" s="358"/>
      <c r="AP36" s="357"/>
      <c r="AQ36" s="353"/>
    </row>
    <row r="37" spans="2:43" s="8" customFormat="1" x14ac:dyDescent="0.2">
      <c r="B37" s="47"/>
      <c r="C37" s="19">
        <v>2.2000000000000002</v>
      </c>
      <c r="D37" s="21" t="s">
        <v>145</v>
      </c>
      <c r="E37" s="506"/>
      <c r="F37" s="539"/>
      <c r="G37" s="540"/>
      <c r="H37" s="540"/>
      <c r="I37" s="540"/>
      <c r="J37" s="540"/>
      <c r="K37" s="539"/>
      <c r="L37" s="540"/>
      <c r="M37" s="540"/>
      <c r="N37" s="540"/>
      <c r="O37" s="540"/>
      <c r="P37" s="539"/>
      <c r="Q37" s="540"/>
      <c r="R37" s="540"/>
      <c r="S37" s="540"/>
      <c r="T37" s="540"/>
      <c r="U37" s="539"/>
      <c r="V37" s="540"/>
      <c r="W37" s="540"/>
      <c r="X37" s="539"/>
      <c r="Y37" s="540"/>
      <c r="Z37" s="540"/>
      <c r="AA37" s="539"/>
      <c r="AB37" s="540"/>
      <c r="AC37" s="540"/>
      <c r="AD37" s="539"/>
      <c r="AE37" s="540"/>
      <c r="AF37" s="540"/>
      <c r="AG37" s="540"/>
      <c r="AH37" s="541"/>
      <c r="AI37" s="540"/>
      <c r="AJ37" s="540"/>
      <c r="AK37" s="540"/>
      <c r="AL37" s="540"/>
      <c r="AM37" s="542"/>
      <c r="AN37" s="543"/>
      <c r="AO37" s="544"/>
      <c r="AP37" s="543"/>
      <c r="AQ37" s="538"/>
    </row>
    <row r="38" spans="2:43" s="8" customFormat="1" ht="25.5" x14ac:dyDescent="0.2">
      <c r="B38" s="47"/>
      <c r="C38" s="19"/>
      <c r="D38" s="20" t="s">
        <v>247</v>
      </c>
      <c r="E38" s="19" t="s">
        <v>10</v>
      </c>
      <c r="F38" s="86"/>
      <c r="G38" s="128"/>
      <c r="H38" s="128"/>
      <c r="I38" s="331"/>
      <c r="J38" s="331"/>
      <c r="K38" s="86"/>
      <c r="L38" s="128"/>
      <c r="M38" s="128"/>
      <c r="N38" s="331"/>
      <c r="O38" s="331"/>
      <c r="P38" s="86"/>
      <c r="Q38" s="128"/>
      <c r="R38" s="128"/>
      <c r="S38" s="331"/>
      <c r="T38" s="331"/>
      <c r="U38" s="86"/>
      <c r="V38" s="167"/>
      <c r="W38" s="167"/>
      <c r="X38" s="86"/>
      <c r="Y38" s="167"/>
      <c r="Z38" s="167"/>
      <c r="AA38" s="86"/>
      <c r="AB38" s="167"/>
      <c r="AC38" s="167"/>
      <c r="AD38" s="86"/>
      <c r="AE38" s="128"/>
      <c r="AF38" s="128"/>
      <c r="AG38" s="331"/>
      <c r="AH38" s="332"/>
      <c r="AI38" s="87"/>
      <c r="AJ38" s="128"/>
      <c r="AK38" s="128"/>
      <c r="AL38" s="331"/>
      <c r="AM38" s="333"/>
      <c r="AN38" s="71"/>
      <c r="AO38" s="70"/>
      <c r="AP38" s="71"/>
      <c r="AQ38" s="353"/>
    </row>
    <row r="39" spans="2:43" s="8" customFormat="1" ht="25.5" x14ac:dyDescent="0.2">
      <c r="B39" s="47"/>
      <c r="C39" s="19"/>
      <c r="D39" s="20" t="s">
        <v>179</v>
      </c>
      <c r="E39" s="19"/>
      <c r="F39" s="354"/>
      <c r="G39" s="87"/>
      <c r="H39" s="87"/>
      <c r="I39" s="87"/>
      <c r="J39" s="87"/>
      <c r="K39" s="128"/>
      <c r="L39" s="87"/>
      <c r="M39" s="87"/>
      <c r="N39" s="87"/>
      <c r="O39" s="87"/>
      <c r="P39" s="128"/>
      <c r="Q39" s="87"/>
      <c r="R39" s="87"/>
      <c r="S39" s="87"/>
      <c r="T39" s="89"/>
      <c r="U39" s="354"/>
      <c r="V39" s="89"/>
      <c r="W39" s="89"/>
      <c r="X39" s="354"/>
      <c r="Y39" s="89"/>
      <c r="Z39" s="89"/>
      <c r="AA39" s="354"/>
      <c r="AB39" s="89"/>
      <c r="AC39" s="89"/>
      <c r="AD39" s="354"/>
      <c r="AE39" s="87"/>
      <c r="AF39" s="87"/>
      <c r="AG39" s="87"/>
      <c r="AH39" s="187"/>
      <c r="AI39" s="128"/>
      <c r="AJ39" s="87"/>
      <c r="AK39" s="87"/>
      <c r="AL39" s="87"/>
      <c r="AM39" s="89"/>
      <c r="AN39" s="357"/>
      <c r="AO39" s="358"/>
      <c r="AP39" s="357"/>
      <c r="AQ39" s="353"/>
    </row>
    <row r="40" spans="2:43" x14ac:dyDescent="0.2">
      <c r="B40" s="18"/>
      <c r="C40" s="19">
        <v>2.2999999999999998</v>
      </c>
      <c r="D40" s="21" t="s">
        <v>97</v>
      </c>
      <c r="E40" s="19" t="s">
        <v>100</v>
      </c>
      <c r="F40" s="86"/>
      <c r="G40" s="128"/>
      <c r="H40" s="128"/>
      <c r="I40" s="128"/>
      <c r="J40" s="128"/>
      <c r="K40" s="86"/>
      <c r="L40" s="128"/>
      <c r="M40" s="128"/>
      <c r="N40" s="128"/>
      <c r="O40" s="128"/>
      <c r="P40" s="86"/>
      <c r="Q40" s="128"/>
      <c r="R40" s="128"/>
      <c r="S40" s="128"/>
      <c r="T40" s="128"/>
      <c r="U40" s="86"/>
      <c r="V40" s="128"/>
      <c r="W40" s="128"/>
      <c r="X40" s="86"/>
      <c r="Y40" s="128"/>
      <c r="Z40" s="128"/>
      <c r="AA40" s="86"/>
      <c r="AB40" s="128"/>
      <c r="AC40" s="128"/>
      <c r="AD40" s="86"/>
      <c r="AE40" s="128"/>
      <c r="AF40" s="128"/>
      <c r="AG40" s="128"/>
      <c r="AH40" s="188"/>
      <c r="AI40" s="87"/>
      <c r="AJ40" s="128"/>
      <c r="AK40" s="128"/>
      <c r="AL40" s="128"/>
      <c r="AM40" s="167"/>
      <c r="AN40" s="71"/>
      <c r="AO40" s="70"/>
      <c r="AP40" s="71"/>
      <c r="AQ40" s="353"/>
    </row>
    <row r="41" spans="2:43" s="8" customFormat="1" x14ac:dyDescent="0.2">
      <c r="B41" s="47"/>
      <c r="C41" s="19">
        <v>2.4</v>
      </c>
      <c r="D41" s="21" t="s">
        <v>146</v>
      </c>
      <c r="E41" s="545"/>
      <c r="F41" s="539"/>
      <c r="G41" s="540"/>
      <c r="H41" s="540"/>
      <c r="I41" s="540"/>
      <c r="J41" s="540"/>
      <c r="K41" s="539"/>
      <c r="L41" s="540"/>
      <c r="M41" s="540"/>
      <c r="N41" s="540"/>
      <c r="O41" s="540"/>
      <c r="P41" s="539"/>
      <c r="Q41" s="540"/>
      <c r="R41" s="540"/>
      <c r="S41" s="540"/>
      <c r="T41" s="540"/>
      <c r="U41" s="539"/>
      <c r="V41" s="540"/>
      <c r="W41" s="540"/>
      <c r="X41" s="539"/>
      <c r="Y41" s="540"/>
      <c r="Z41" s="540"/>
      <c r="AA41" s="539"/>
      <c r="AB41" s="540"/>
      <c r="AC41" s="540"/>
      <c r="AD41" s="539"/>
      <c r="AE41" s="540"/>
      <c r="AF41" s="540"/>
      <c r="AG41" s="540"/>
      <c r="AH41" s="541"/>
      <c r="AI41" s="540"/>
      <c r="AJ41" s="540"/>
      <c r="AK41" s="540"/>
      <c r="AL41" s="540"/>
      <c r="AM41" s="542"/>
      <c r="AN41" s="546"/>
      <c r="AO41" s="547"/>
      <c r="AP41" s="546"/>
      <c r="AQ41" s="538"/>
    </row>
    <row r="42" spans="2:43" s="8" customFormat="1" ht="25.5" x14ac:dyDescent="0.2">
      <c r="B42" s="47"/>
      <c r="C42" s="19"/>
      <c r="D42" s="20" t="s">
        <v>248</v>
      </c>
      <c r="E42" s="19" t="s">
        <v>11</v>
      </c>
      <c r="F42" s="86"/>
      <c r="G42" s="128"/>
      <c r="H42" s="128"/>
      <c r="I42" s="331"/>
      <c r="J42" s="331"/>
      <c r="K42" s="86"/>
      <c r="L42" s="128"/>
      <c r="M42" s="128"/>
      <c r="N42" s="331"/>
      <c r="O42" s="331"/>
      <c r="P42" s="86"/>
      <c r="Q42" s="128"/>
      <c r="R42" s="128"/>
      <c r="S42" s="331"/>
      <c r="T42" s="331"/>
      <c r="U42" s="86"/>
      <c r="V42" s="167"/>
      <c r="W42" s="167"/>
      <c r="X42" s="86"/>
      <c r="Y42" s="167"/>
      <c r="Z42" s="167"/>
      <c r="AA42" s="86"/>
      <c r="AB42" s="167"/>
      <c r="AC42" s="167"/>
      <c r="AD42" s="86"/>
      <c r="AE42" s="128"/>
      <c r="AF42" s="128"/>
      <c r="AG42" s="331"/>
      <c r="AH42" s="332"/>
      <c r="AI42" s="87"/>
      <c r="AJ42" s="128"/>
      <c r="AK42" s="128"/>
      <c r="AL42" s="331"/>
      <c r="AM42" s="333"/>
      <c r="AN42" s="71"/>
      <c r="AO42" s="70"/>
      <c r="AP42" s="71"/>
      <c r="AQ42" s="353"/>
    </row>
    <row r="43" spans="2:43" s="8" customFormat="1" ht="25.5" x14ac:dyDescent="0.2">
      <c r="B43" s="47"/>
      <c r="C43" s="19"/>
      <c r="D43" s="20" t="s">
        <v>178</v>
      </c>
      <c r="E43" s="19"/>
      <c r="F43" s="354"/>
      <c r="G43" s="87"/>
      <c r="H43" s="87"/>
      <c r="I43" s="87"/>
      <c r="J43" s="87"/>
      <c r="K43" s="128"/>
      <c r="L43" s="87"/>
      <c r="M43" s="87"/>
      <c r="N43" s="87"/>
      <c r="O43" s="87"/>
      <c r="P43" s="128"/>
      <c r="Q43" s="87"/>
      <c r="R43" s="87"/>
      <c r="S43" s="87"/>
      <c r="T43" s="89"/>
      <c r="U43" s="354"/>
      <c r="V43" s="89"/>
      <c r="W43" s="89"/>
      <c r="X43" s="354"/>
      <c r="Y43" s="89"/>
      <c r="Z43" s="89"/>
      <c r="AA43" s="354"/>
      <c r="AB43" s="89"/>
      <c r="AC43" s="89"/>
      <c r="AD43" s="354"/>
      <c r="AE43" s="87"/>
      <c r="AF43" s="87"/>
      <c r="AG43" s="87"/>
      <c r="AH43" s="187"/>
      <c r="AI43" s="128"/>
      <c r="AJ43" s="87"/>
      <c r="AK43" s="87"/>
      <c r="AL43" s="87"/>
      <c r="AM43" s="89"/>
      <c r="AN43" s="357"/>
      <c r="AO43" s="358"/>
      <c r="AP43" s="357"/>
      <c r="AQ43" s="353"/>
    </row>
    <row r="44" spans="2:43" x14ac:dyDescent="0.2">
      <c r="B44" s="18"/>
      <c r="C44" s="19">
        <v>2.5</v>
      </c>
      <c r="D44" s="21" t="s">
        <v>98</v>
      </c>
      <c r="E44" s="19" t="s">
        <v>101</v>
      </c>
      <c r="F44" s="86"/>
      <c r="G44" s="128"/>
      <c r="H44" s="128"/>
      <c r="I44" s="128"/>
      <c r="J44" s="128"/>
      <c r="K44" s="86"/>
      <c r="L44" s="128"/>
      <c r="M44" s="128"/>
      <c r="N44" s="128"/>
      <c r="O44" s="128"/>
      <c r="P44" s="86"/>
      <c r="Q44" s="128"/>
      <c r="R44" s="128"/>
      <c r="S44" s="128"/>
      <c r="T44" s="128"/>
      <c r="U44" s="86"/>
      <c r="V44" s="128"/>
      <c r="W44" s="128"/>
      <c r="X44" s="86"/>
      <c r="Y44" s="128"/>
      <c r="Z44" s="128"/>
      <c r="AA44" s="86"/>
      <c r="AB44" s="128"/>
      <c r="AC44" s="128"/>
      <c r="AD44" s="86"/>
      <c r="AE44" s="128"/>
      <c r="AF44" s="128"/>
      <c r="AG44" s="128"/>
      <c r="AH44" s="188"/>
      <c r="AI44" s="87"/>
      <c r="AJ44" s="128"/>
      <c r="AK44" s="128"/>
      <c r="AL44" s="128"/>
      <c r="AM44" s="167"/>
      <c r="AN44" s="71"/>
      <c r="AO44" s="70"/>
      <c r="AP44" s="71"/>
      <c r="AQ44" s="353"/>
    </row>
    <row r="45" spans="2:43" s="8" customFormat="1" x14ac:dyDescent="0.2">
      <c r="B45" s="47"/>
      <c r="C45" s="19">
        <v>2.6</v>
      </c>
      <c r="D45" s="21" t="s">
        <v>147</v>
      </c>
      <c r="E45" s="545"/>
      <c r="F45" s="539"/>
      <c r="G45" s="540"/>
      <c r="H45" s="540"/>
      <c r="I45" s="540"/>
      <c r="J45" s="540"/>
      <c r="K45" s="539"/>
      <c r="L45" s="540"/>
      <c r="M45" s="540"/>
      <c r="N45" s="540"/>
      <c r="O45" s="540"/>
      <c r="P45" s="539"/>
      <c r="Q45" s="540"/>
      <c r="R45" s="540"/>
      <c r="S45" s="540"/>
      <c r="T45" s="540"/>
      <c r="U45" s="539"/>
      <c r="V45" s="540"/>
      <c r="W45" s="540"/>
      <c r="X45" s="539"/>
      <c r="Y45" s="540"/>
      <c r="Z45" s="540"/>
      <c r="AA45" s="539"/>
      <c r="AB45" s="540"/>
      <c r="AC45" s="540"/>
      <c r="AD45" s="539"/>
      <c r="AE45" s="540"/>
      <c r="AF45" s="540"/>
      <c r="AG45" s="540"/>
      <c r="AH45" s="541"/>
      <c r="AI45" s="540"/>
      <c r="AJ45" s="540"/>
      <c r="AK45" s="540"/>
      <c r="AL45" s="540"/>
      <c r="AM45" s="542"/>
      <c r="AN45" s="546"/>
      <c r="AO45" s="547"/>
      <c r="AP45" s="546"/>
      <c r="AQ45" s="538"/>
    </row>
    <row r="46" spans="2:43" s="8" customFormat="1" x14ac:dyDescent="0.2">
      <c r="B46" s="47"/>
      <c r="C46" s="19"/>
      <c r="D46" s="21" t="s">
        <v>195</v>
      </c>
      <c r="E46" s="19" t="s">
        <v>12</v>
      </c>
      <c r="F46" s="86"/>
      <c r="G46" s="128"/>
      <c r="H46" s="128"/>
      <c r="I46" s="128"/>
      <c r="J46" s="128"/>
      <c r="K46" s="86"/>
      <c r="L46" s="128"/>
      <c r="M46" s="128"/>
      <c r="N46" s="128"/>
      <c r="O46" s="128"/>
      <c r="P46" s="86"/>
      <c r="Q46" s="128"/>
      <c r="R46" s="128"/>
      <c r="S46" s="128"/>
      <c r="T46" s="128"/>
      <c r="U46" s="86"/>
      <c r="V46" s="128"/>
      <c r="W46" s="128"/>
      <c r="X46" s="86"/>
      <c r="Y46" s="128"/>
      <c r="Z46" s="128"/>
      <c r="AA46" s="86"/>
      <c r="AB46" s="128"/>
      <c r="AC46" s="128"/>
      <c r="AD46" s="86"/>
      <c r="AE46" s="128"/>
      <c r="AF46" s="128"/>
      <c r="AG46" s="128"/>
      <c r="AH46" s="188"/>
      <c r="AI46" s="87"/>
      <c r="AJ46" s="128"/>
      <c r="AK46" s="128"/>
      <c r="AL46" s="128"/>
      <c r="AM46" s="167"/>
      <c r="AN46" s="71"/>
      <c r="AO46" s="70"/>
      <c r="AP46" s="71"/>
      <c r="AQ46" s="353"/>
    </row>
    <row r="47" spans="2:43" s="8" customFormat="1" x14ac:dyDescent="0.2">
      <c r="B47" s="47"/>
      <c r="C47" s="19"/>
      <c r="D47" s="20" t="s">
        <v>196</v>
      </c>
      <c r="E47" s="19"/>
      <c r="F47" s="354"/>
      <c r="G47" s="87"/>
      <c r="H47" s="87"/>
      <c r="I47" s="87"/>
      <c r="J47" s="87"/>
      <c r="K47" s="128"/>
      <c r="L47" s="87"/>
      <c r="M47" s="87"/>
      <c r="N47" s="87"/>
      <c r="O47" s="87"/>
      <c r="P47" s="128"/>
      <c r="Q47" s="87"/>
      <c r="R47" s="87"/>
      <c r="S47" s="87"/>
      <c r="T47" s="89"/>
      <c r="U47" s="354"/>
      <c r="V47" s="89"/>
      <c r="W47" s="89"/>
      <c r="X47" s="354"/>
      <c r="Y47" s="89"/>
      <c r="Z47" s="89"/>
      <c r="AA47" s="354"/>
      <c r="AB47" s="89"/>
      <c r="AC47" s="89"/>
      <c r="AD47" s="354"/>
      <c r="AE47" s="87"/>
      <c r="AF47" s="87"/>
      <c r="AG47" s="87"/>
      <c r="AH47" s="187"/>
      <c r="AI47" s="128"/>
      <c r="AJ47" s="87"/>
      <c r="AK47" s="87"/>
      <c r="AL47" s="87"/>
      <c r="AM47" s="89"/>
      <c r="AN47" s="357"/>
      <c r="AO47" s="358"/>
      <c r="AP47" s="357"/>
      <c r="AQ47" s="353"/>
    </row>
    <row r="48" spans="2:43" x14ac:dyDescent="0.2">
      <c r="B48" s="18"/>
      <c r="C48" s="19">
        <v>2.7</v>
      </c>
      <c r="D48" s="21" t="s">
        <v>76</v>
      </c>
      <c r="E48" s="19" t="s">
        <v>13</v>
      </c>
      <c r="F48" s="86"/>
      <c r="G48" s="87"/>
      <c r="H48" s="87"/>
      <c r="I48" s="87"/>
      <c r="J48" s="87"/>
      <c r="K48" s="86"/>
      <c r="L48" s="87"/>
      <c r="M48" s="87"/>
      <c r="N48" s="87"/>
      <c r="O48" s="87"/>
      <c r="P48" s="86"/>
      <c r="Q48" s="87"/>
      <c r="R48" s="87"/>
      <c r="S48" s="87"/>
      <c r="T48" s="87"/>
      <c r="U48" s="86"/>
      <c r="V48" s="87"/>
      <c r="W48" s="87"/>
      <c r="X48" s="86"/>
      <c r="Y48" s="87"/>
      <c r="Z48" s="87"/>
      <c r="AA48" s="86"/>
      <c r="AB48" s="87"/>
      <c r="AC48" s="87"/>
      <c r="AD48" s="86"/>
      <c r="AE48" s="87"/>
      <c r="AF48" s="87"/>
      <c r="AG48" s="87"/>
      <c r="AH48" s="187"/>
      <c r="AI48" s="87"/>
      <c r="AJ48" s="87"/>
      <c r="AK48" s="87"/>
      <c r="AL48" s="87"/>
      <c r="AM48" s="89"/>
      <c r="AN48" s="73"/>
      <c r="AO48" s="72"/>
      <c r="AP48" s="73"/>
      <c r="AQ48" s="353"/>
    </row>
    <row r="49" spans="2:43" x14ac:dyDescent="0.2">
      <c r="B49" s="18"/>
      <c r="C49" s="19">
        <v>2.8</v>
      </c>
      <c r="D49" s="21" t="s">
        <v>106</v>
      </c>
      <c r="E49" s="506"/>
      <c r="F49" s="539"/>
      <c r="G49" s="540"/>
      <c r="H49" s="540"/>
      <c r="I49" s="540"/>
      <c r="J49" s="540"/>
      <c r="K49" s="539"/>
      <c r="L49" s="540"/>
      <c r="M49" s="540"/>
      <c r="N49" s="540"/>
      <c r="O49" s="540"/>
      <c r="P49" s="539"/>
      <c r="Q49" s="540"/>
      <c r="R49" s="540"/>
      <c r="S49" s="540"/>
      <c r="T49" s="540"/>
      <c r="U49" s="539"/>
      <c r="V49" s="540"/>
      <c r="W49" s="540"/>
      <c r="X49" s="539"/>
      <c r="Y49" s="540"/>
      <c r="Z49" s="540"/>
      <c r="AA49" s="539"/>
      <c r="AB49" s="540"/>
      <c r="AC49" s="540"/>
      <c r="AD49" s="539"/>
      <c r="AE49" s="540"/>
      <c r="AF49" s="540"/>
      <c r="AG49" s="540"/>
      <c r="AH49" s="541"/>
      <c r="AI49" s="540"/>
      <c r="AJ49" s="540"/>
      <c r="AK49" s="540"/>
      <c r="AL49" s="540"/>
      <c r="AM49" s="542"/>
      <c r="AN49" s="543"/>
      <c r="AO49" s="544"/>
      <c r="AP49" s="543"/>
      <c r="AQ49" s="538"/>
    </row>
    <row r="50" spans="2:43" ht="28.5" customHeight="1" x14ac:dyDescent="0.2">
      <c r="B50" s="18"/>
      <c r="C50" s="19"/>
      <c r="D50" s="20" t="s">
        <v>269</v>
      </c>
      <c r="E50" s="19" t="s">
        <v>66</v>
      </c>
      <c r="F50" s="86"/>
      <c r="G50" s="128"/>
      <c r="H50" s="128"/>
      <c r="I50" s="128"/>
      <c r="J50" s="128"/>
      <c r="K50" s="86"/>
      <c r="L50" s="128"/>
      <c r="M50" s="128"/>
      <c r="N50" s="128"/>
      <c r="O50" s="128"/>
      <c r="P50" s="86"/>
      <c r="Q50" s="128"/>
      <c r="R50" s="128"/>
      <c r="S50" s="128"/>
      <c r="T50" s="128"/>
      <c r="U50" s="86"/>
      <c r="V50" s="128"/>
      <c r="W50" s="128"/>
      <c r="X50" s="86"/>
      <c r="Y50" s="128"/>
      <c r="Z50" s="128"/>
      <c r="AA50" s="86"/>
      <c r="AB50" s="128"/>
      <c r="AC50" s="128"/>
      <c r="AD50" s="86"/>
      <c r="AE50" s="128"/>
      <c r="AF50" s="128"/>
      <c r="AG50" s="128"/>
      <c r="AH50" s="188"/>
      <c r="AI50" s="87"/>
      <c r="AJ50" s="128"/>
      <c r="AK50" s="128"/>
      <c r="AL50" s="128"/>
      <c r="AM50" s="167"/>
      <c r="AN50" s="90"/>
      <c r="AO50" s="168"/>
      <c r="AP50" s="90"/>
      <c r="AQ50" s="353"/>
    </row>
    <row r="51" spans="2:43" ht="27.75" customHeight="1" x14ac:dyDescent="0.2">
      <c r="B51" s="18"/>
      <c r="C51" s="19"/>
      <c r="D51" s="20" t="s">
        <v>180</v>
      </c>
      <c r="E51" s="19"/>
      <c r="F51" s="354"/>
      <c r="G51" s="87"/>
      <c r="H51" s="87"/>
      <c r="I51" s="87"/>
      <c r="J51" s="87"/>
      <c r="K51" s="354"/>
      <c r="L51" s="87"/>
      <c r="M51" s="87"/>
      <c r="N51" s="87"/>
      <c r="O51" s="87"/>
      <c r="P51" s="354"/>
      <c r="Q51" s="87"/>
      <c r="R51" s="87"/>
      <c r="S51" s="87"/>
      <c r="T51" s="87"/>
      <c r="U51" s="354"/>
      <c r="V51" s="87"/>
      <c r="W51" s="87"/>
      <c r="X51" s="354"/>
      <c r="Y51" s="87"/>
      <c r="Z51" s="87"/>
      <c r="AA51" s="354"/>
      <c r="AB51" s="87"/>
      <c r="AC51" s="87"/>
      <c r="AD51" s="354"/>
      <c r="AE51" s="87"/>
      <c r="AF51" s="87"/>
      <c r="AG51" s="87"/>
      <c r="AH51" s="187"/>
      <c r="AI51" s="128"/>
      <c r="AJ51" s="87"/>
      <c r="AK51" s="87"/>
      <c r="AL51" s="87"/>
      <c r="AM51" s="89"/>
      <c r="AN51" s="355"/>
      <c r="AO51" s="356"/>
      <c r="AP51" s="355"/>
      <c r="AQ51" s="353"/>
    </row>
    <row r="52" spans="2:43" x14ac:dyDescent="0.2">
      <c r="B52" s="18"/>
      <c r="C52" s="19">
        <v>2.9</v>
      </c>
      <c r="D52" s="21" t="s">
        <v>148</v>
      </c>
      <c r="E52" s="545"/>
      <c r="F52" s="539"/>
      <c r="G52" s="540"/>
      <c r="H52" s="540"/>
      <c r="I52" s="540"/>
      <c r="J52" s="540"/>
      <c r="K52" s="539"/>
      <c r="L52" s="540"/>
      <c r="M52" s="540"/>
      <c r="N52" s="540"/>
      <c r="O52" s="540"/>
      <c r="P52" s="539"/>
      <c r="Q52" s="540"/>
      <c r="R52" s="540"/>
      <c r="S52" s="540"/>
      <c r="T52" s="540"/>
      <c r="U52" s="539"/>
      <c r="V52" s="540"/>
      <c r="W52" s="540"/>
      <c r="X52" s="539"/>
      <c r="Y52" s="540"/>
      <c r="Z52" s="540"/>
      <c r="AA52" s="539"/>
      <c r="AB52" s="540"/>
      <c r="AC52" s="540"/>
      <c r="AD52" s="539"/>
      <c r="AE52" s="540"/>
      <c r="AF52" s="540"/>
      <c r="AG52" s="540"/>
      <c r="AH52" s="541"/>
      <c r="AI52" s="540"/>
      <c r="AJ52" s="540"/>
      <c r="AK52" s="540"/>
      <c r="AL52" s="540"/>
      <c r="AM52" s="542"/>
      <c r="AN52" s="543"/>
      <c r="AO52" s="544"/>
      <c r="AP52" s="543"/>
      <c r="AQ52" s="538"/>
    </row>
    <row r="53" spans="2:43" x14ac:dyDescent="0.2">
      <c r="B53" s="18"/>
      <c r="C53" s="19"/>
      <c r="D53" s="20" t="s">
        <v>249</v>
      </c>
      <c r="E53" s="19" t="s">
        <v>68</v>
      </c>
      <c r="F53" s="86"/>
      <c r="G53" s="128"/>
      <c r="H53" s="128"/>
      <c r="I53" s="128"/>
      <c r="J53" s="128"/>
      <c r="K53" s="86"/>
      <c r="L53" s="128"/>
      <c r="M53" s="128"/>
      <c r="N53" s="128"/>
      <c r="O53" s="128"/>
      <c r="P53" s="86"/>
      <c r="Q53" s="128"/>
      <c r="R53" s="128"/>
      <c r="S53" s="128"/>
      <c r="T53" s="128"/>
      <c r="U53" s="86"/>
      <c r="V53" s="128"/>
      <c r="W53" s="128"/>
      <c r="X53" s="86"/>
      <c r="Y53" s="128"/>
      <c r="Z53" s="128"/>
      <c r="AA53" s="86"/>
      <c r="AB53" s="128"/>
      <c r="AC53" s="128"/>
      <c r="AD53" s="86"/>
      <c r="AE53" s="128"/>
      <c r="AF53" s="128"/>
      <c r="AG53" s="128"/>
      <c r="AH53" s="188"/>
      <c r="AI53" s="87"/>
      <c r="AJ53" s="128"/>
      <c r="AK53" s="128"/>
      <c r="AL53" s="128"/>
      <c r="AM53" s="167"/>
      <c r="AN53" s="90"/>
      <c r="AO53" s="168"/>
      <c r="AP53" s="90"/>
      <c r="AQ53" s="353"/>
    </row>
    <row r="54" spans="2:43" s="8" customFormat="1" ht="25.5" x14ac:dyDescent="0.2">
      <c r="B54" s="47"/>
      <c r="C54" s="19"/>
      <c r="D54" s="20" t="s">
        <v>199</v>
      </c>
      <c r="E54" s="19"/>
      <c r="F54" s="354"/>
      <c r="G54" s="87"/>
      <c r="H54" s="87"/>
      <c r="I54" s="87"/>
      <c r="J54" s="87"/>
      <c r="K54" s="354"/>
      <c r="L54" s="87"/>
      <c r="M54" s="87"/>
      <c r="N54" s="87"/>
      <c r="O54" s="87"/>
      <c r="P54" s="354"/>
      <c r="Q54" s="87"/>
      <c r="R54" s="87"/>
      <c r="S54" s="87"/>
      <c r="T54" s="87"/>
      <c r="U54" s="354"/>
      <c r="V54" s="87"/>
      <c r="W54" s="87"/>
      <c r="X54" s="354"/>
      <c r="Y54" s="87"/>
      <c r="Z54" s="87"/>
      <c r="AA54" s="354"/>
      <c r="AB54" s="87"/>
      <c r="AC54" s="87"/>
      <c r="AD54" s="354"/>
      <c r="AE54" s="87"/>
      <c r="AF54" s="87"/>
      <c r="AG54" s="87"/>
      <c r="AH54" s="187"/>
      <c r="AI54" s="128"/>
      <c r="AJ54" s="87"/>
      <c r="AK54" s="87"/>
      <c r="AL54" s="87"/>
      <c r="AM54" s="89"/>
      <c r="AN54" s="355"/>
      <c r="AO54" s="356"/>
      <c r="AP54" s="355"/>
      <c r="AQ54" s="353"/>
    </row>
    <row r="55" spans="2:43" x14ac:dyDescent="0.2">
      <c r="B55" s="18"/>
      <c r="C55" s="48" t="s">
        <v>69</v>
      </c>
      <c r="D55" s="21" t="s">
        <v>105</v>
      </c>
      <c r="E55" s="19" t="s">
        <v>99</v>
      </c>
      <c r="F55" s="86"/>
      <c r="G55" s="331"/>
      <c r="H55" s="331"/>
      <c r="I55" s="331"/>
      <c r="J55" s="331"/>
      <c r="K55" s="86"/>
      <c r="L55" s="331"/>
      <c r="M55" s="331"/>
      <c r="N55" s="331"/>
      <c r="O55" s="331"/>
      <c r="P55" s="86"/>
      <c r="Q55" s="331"/>
      <c r="R55" s="331"/>
      <c r="S55" s="331"/>
      <c r="T55" s="331"/>
      <c r="U55" s="86"/>
      <c r="V55" s="331"/>
      <c r="W55" s="331"/>
      <c r="X55" s="86"/>
      <c r="Y55" s="331"/>
      <c r="Z55" s="331"/>
      <c r="AA55" s="86"/>
      <c r="AB55" s="331"/>
      <c r="AC55" s="331"/>
      <c r="AD55" s="86"/>
      <c r="AE55" s="331"/>
      <c r="AF55" s="331"/>
      <c r="AG55" s="331"/>
      <c r="AH55" s="332"/>
      <c r="AI55" s="87"/>
      <c r="AJ55" s="331"/>
      <c r="AK55" s="331"/>
      <c r="AL55" s="331"/>
      <c r="AM55" s="333"/>
      <c r="AN55" s="90"/>
      <c r="AO55" s="168"/>
      <c r="AP55" s="90"/>
      <c r="AQ55" s="353"/>
    </row>
    <row r="56" spans="2:43" x14ac:dyDescent="0.2">
      <c r="B56" s="18"/>
      <c r="C56" s="19">
        <v>2.11</v>
      </c>
      <c r="D56" s="21" t="s">
        <v>121</v>
      </c>
      <c r="E56" s="506"/>
      <c r="F56" s="539"/>
      <c r="G56" s="548"/>
      <c r="H56" s="548"/>
      <c r="I56" s="548"/>
      <c r="J56" s="548"/>
      <c r="K56" s="539"/>
      <c r="L56" s="548"/>
      <c r="M56" s="548"/>
      <c r="N56" s="548"/>
      <c r="O56" s="548"/>
      <c r="P56" s="539"/>
      <c r="Q56" s="548"/>
      <c r="R56" s="548"/>
      <c r="S56" s="548"/>
      <c r="T56" s="548"/>
      <c r="U56" s="539"/>
      <c r="V56" s="548"/>
      <c r="W56" s="548"/>
      <c r="X56" s="539"/>
      <c r="Y56" s="548"/>
      <c r="Z56" s="548"/>
      <c r="AA56" s="539"/>
      <c r="AB56" s="548"/>
      <c r="AC56" s="548"/>
      <c r="AD56" s="539"/>
      <c r="AE56" s="548"/>
      <c r="AF56" s="548"/>
      <c r="AG56" s="548"/>
      <c r="AH56" s="549"/>
      <c r="AI56" s="540"/>
      <c r="AJ56" s="548"/>
      <c r="AK56" s="548"/>
      <c r="AL56" s="548"/>
      <c r="AM56" s="550"/>
      <c r="AN56" s="543"/>
      <c r="AO56" s="544"/>
      <c r="AP56" s="543"/>
      <c r="AQ56" s="538"/>
    </row>
    <row r="57" spans="2:43" x14ac:dyDescent="0.2">
      <c r="B57" s="18"/>
      <c r="C57" s="19"/>
      <c r="D57" s="20" t="s">
        <v>257</v>
      </c>
      <c r="E57" s="19" t="s">
        <v>47</v>
      </c>
      <c r="F57" s="86"/>
      <c r="G57" s="88"/>
      <c r="H57" s="88"/>
      <c r="I57" s="88"/>
      <c r="J57" s="88"/>
      <c r="K57" s="86"/>
      <c r="L57" s="88"/>
      <c r="M57" s="88"/>
      <c r="N57" s="88"/>
      <c r="O57" s="88"/>
      <c r="P57" s="86"/>
      <c r="Q57" s="88"/>
      <c r="R57" s="88"/>
      <c r="S57" s="88"/>
      <c r="T57" s="88"/>
      <c r="U57" s="86"/>
      <c r="V57" s="88"/>
      <c r="W57" s="88"/>
      <c r="X57" s="86"/>
      <c r="Y57" s="88"/>
      <c r="Z57" s="88"/>
      <c r="AA57" s="86"/>
      <c r="AB57" s="88"/>
      <c r="AC57" s="88"/>
      <c r="AD57" s="86"/>
      <c r="AE57" s="88"/>
      <c r="AF57" s="88"/>
      <c r="AG57" s="88"/>
      <c r="AH57" s="186"/>
      <c r="AI57" s="87"/>
      <c r="AJ57" s="88"/>
      <c r="AK57" s="88"/>
      <c r="AL57" s="88"/>
      <c r="AM57" s="166"/>
      <c r="AN57" s="90"/>
      <c r="AO57" s="168"/>
      <c r="AP57" s="90"/>
      <c r="AQ57" s="353"/>
    </row>
    <row r="58" spans="2:43" x14ac:dyDescent="0.2">
      <c r="B58" s="18"/>
      <c r="C58" s="19"/>
      <c r="D58" s="21" t="s">
        <v>258</v>
      </c>
      <c r="E58" s="19" t="s">
        <v>48</v>
      </c>
      <c r="F58" s="86"/>
      <c r="G58" s="88"/>
      <c r="H58" s="88"/>
      <c r="I58" s="88"/>
      <c r="J58" s="88"/>
      <c r="K58" s="86"/>
      <c r="L58" s="88"/>
      <c r="M58" s="88"/>
      <c r="N58" s="88"/>
      <c r="O58" s="88"/>
      <c r="P58" s="86"/>
      <c r="Q58" s="88"/>
      <c r="R58" s="88"/>
      <c r="S58" s="88"/>
      <c r="T58" s="88"/>
      <c r="U58" s="86"/>
      <c r="V58" s="88"/>
      <c r="W58" s="88"/>
      <c r="X58" s="86"/>
      <c r="Y58" s="88"/>
      <c r="Z58" s="88"/>
      <c r="AA58" s="86"/>
      <c r="AB58" s="88"/>
      <c r="AC58" s="88"/>
      <c r="AD58" s="86"/>
      <c r="AE58" s="88"/>
      <c r="AF58" s="88"/>
      <c r="AG58" s="88"/>
      <c r="AH58" s="186"/>
      <c r="AI58" s="87"/>
      <c r="AJ58" s="88"/>
      <c r="AK58" s="88"/>
      <c r="AL58" s="88"/>
      <c r="AM58" s="166"/>
      <c r="AN58" s="90"/>
      <c r="AO58" s="168"/>
      <c r="AP58" s="90"/>
      <c r="AQ58" s="353"/>
    </row>
    <row r="59" spans="2:43" x14ac:dyDescent="0.2">
      <c r="B59" s="18"/>
      <c r="C59" s="19"/>
      <c r="D59" s="21" t="s">
        <v>259</v>
      </c>
      <c r="E59" s="19" t="s">
        <v>49</v>
      </c>
      <c r="F59" s="86"/>
      <c r="G59" s="331"/>
      <c r="H59" s="331"/>
      <c r="I59" s="331"/>
      <c r="J59" s="331"/>
      <c r="K59" s="86"/>
      <c r="L59" s="331"/>
      <c r="M59" s="331"/>
      <c r="N59" s="331"/>
      <c r="O59" s="331"/>
      <c r="P59" s="86"/>
      <c r="Q59" s="331"/>
      <c r="R59" s="331"/>
      <c r="S59" s="331"/>
      <c r="T59" s="331"/>
      <c r="U59" s="86"/>
      <c r="V59" s="331"/>
      <c r="W59" s="331"/>
      <c r="X59" s="86"/>
      <c r="Y59" s="331"/>
      <c r="Z59" s="331"/>
      <c r="AA59" s="86"/>
      <c r="AB59" s="331"/>
      <c r="AC59" s="331"/>
      <c r="AD59" s="86"/>
      <c r="AE59" s="331"/>
      <c r="AF59" s="331"/>
      <c r="AG59" s="331"/>
      <c r="AH59" s="332"/>
      <c r="AI59" s="87"/>
      <c r="AJ59" s="331"/>
      <c r="AK59" s="331"/>
      <c r="AL59" s="331"/>
      <c r="AM59" s="333"/>
      <c r="AN59" s="90"/>
      <c r="AO59" s="168"/>
      <c r="AP59" s="90"/>
      <c r="AQ59" s="353"/>
    </row>
    <row r="60" spans="2:43" x14ac:dyDescent="0.2">
      <c r="B60" s="18"/>
      <c r="C60" s="27">
        <v>2.12</v>
      </c>
      <c r="D60" s="21" t="s">
        <v>260</v>
      </c>
      <c r="E60" s="506"/>
      <c r="F60" s="551"/>
      <c r="G60" s="552"/>
      <c r="H60" s="552"/>
      <c r="I60" s="552"/>
      <c r="J60" s="552"/>
      <c r="K60" s="551"/>
      <c r="L60" s="552"/>
      <c r="M60" s="552"/>
      <c r="N60" s="552"/>
      <c r="O60" s="552"/>
      <c r="P60" s="551"/>
      <c r="Q60" s="552"/>
      <c r="R60" s="552"/>
      <c r="S60" s="552"/>
      <c r="T60" s="552"/>
      <c r="U60" s="551"/>
      <c r="V60" s="552"/>
      <c r="W60" s="552"/>
      <c r="X60" s="551"/>
      <c r="Y60" s="552"/>
      <c r="Z60" s="552"/>
      <c r="AA60" s="551"/>
      <c r="AB60" s="552"/>
      <c r="AC60" s="552"/>
      <c r="AD60" s="551"/>
      <c r="AE60" s="552"/>
      <c r="AF60" s="552"/>
      <c r="AG60" s="552"/>
      <c r="AH60" s="553"/>
      <c r="AI60" s="554"/>
      <c r="AJ60" s="552"/>
      <c r="AK60" s="552"/>
      <c r="AL60" s="552"/>
      <c r="AM60" s="555"/>
      <c r="AN60" s="556"/>
      <c r="AO60" s="557"/>
      <c r="AP60" s="556"/>
      <c r="AQ60" s="558"/>
    </row>
    <row r="61" spans="2:43" x14ac:dyDescent="0.2">
      <c r="B61" s="18"/>
      <c r="C61" s="19"/>
      <c r="D61" s="21" t="s">
        <v>261</v>
      </c>
      <c r="E61" s="19" t="s">
        <v>50</v>
      </c>
      <c r="F61" s="86"/>
      <c r="G61" s="87"/>
      <c r="H61" s="87"/>
      <c r="I61" s="87"/>
      <c r="J61" s="87"/>
      <c r="K61" s="86"/>
      <c r="L61" s="87"/>
      <c r="M61" s="87"/>
      <c r="N61" s="87"/>
      <c r="O61" s="87"/>
      <c r="P61" s="86"/>
      <c r="Q61" s="87"/>
      <c r="R61" s="87"/>
      <c r="S61" s="87"/>
      <c r="T61" s="87"/>
      <c r="U61" s="86"/>
      <c r="V61" s="87"/>
      <c r="W61" s="87"/>
      <c r="X61" s="86"/>
      <c r="Y61" s="87"/>
      <c r="Z61" s="87"/>
      <c r="AA61" s="86"/>
      <c r="AB61" s="87"/>
      <c r="AC61" s="87"/>
      <c r="AD61" s="86"/>
      <c r="AE61" s="87"/>
      <c r="AF61" s="87"/>
      <c r="AG61" s="87"/>
      <c r="AH61" s="187"/>
      <c r="AI61" s="87"/>
      <c r="AJ61" s="87"/>
      <c r="AK61" s="87"/>
      <c r="AL61" s="87"/>
      <c r="AM61" s="89"/>
      <c r="AN61" s="90"/>
      <c r="AO61" s="168"/>
      <c r="AP61" s="90"/>
      <c r="AQ61" s="353"/>
    </row>
    <row r="62" spans="2:43" x14ac:dyDescent="0.2">
      <c r="B62" s="18"/>
      <c r="C62" s="19"/>
      <c r="D62" s="21" t="s">
        <v>262</v>
      </c>
      <c r="E62" s="19" t="s">
        <v>51</v>
      </c>
      <c r="F62" s="86"/>
      <c r="G62" s="331"/>
      <c r="H62" s="331"/>
      <c r="I62" s="331"/>
      <c r="J62" s="331"/>
      <c r="K62" s="86"/>
      <c r="L62" s="331"/>
      <c r="M62" s="331"/>
      <c r="N62" s="331"/>
      <c r="O62" s="331"/>
      <c r="P62" s="86"/>
      <c r="Q62" s="331"/>
      <c r="R62" s="331"/>
      <c r="S62" s="331"/>
      <c r="T62" s="331"/>
      <c r="U62" s="86"/>
      <c r="V62" s="331"/>
      <c r="W62" s="331"/>
      <c r="X62" s="86"/>
      <c r="Y62" s="331"/>
      <c r="Z62" s="331"/>
      <c r="AA62" s="86"/>
      <c r="AB62" s="331"/>
      <c r="AC62" s="331"/>
      <c r="AD62" s="86"/>
      <c r="AE62" s="331"/>
      <c r="AF62" s="331"/>
      <c r="AG62" s="331"/>
      <c r="AH62" s="332"/>
      <c r="AI62" s="87"/>
      <c r="AJ62" s="331"/>
      <c r="AK62" s="331"/>
      <c r="AL62" s="331"/>
      <c r="AM62" s="333"/>
      <c r="AN62" s="90"/>
      <c r="AO62" s="168"/>
      <c r="AP62" s="90"/>
      <c r="AQ62" s="353"/>
    </row>
    <row r="63" spans="2:43" s="8" customFormat="1" x14ac:dyDescent="0.2">
      <c r="B63" s="47"/>
      <c r="C63" s="49">
        <v>2.13</v>
      </c>
      <c r="D63" s="21" t="s">
        <v>89</v>
      </c>
      <c r="E63" s="19"/>
      <c r="F63" s="86"/>
      <c r="G63" s="87"/>
      <c r="H63" s="87"/>
      <c r="I63" s="87"/>
      <c r="J63" s="87"/>
      <c r="K63" s="86"/>
      <c r="L63" s="87"/>
      <c r="M63" s="87"/>
      <c r="N63" s="87"/>
      <c r="O63" s="87"/>
      <c r="P63" s="86"/>
      <c r="Q63" s="87"/>
      <c r="R63" s="87"/>
      <c r="S63" s="87"/>
      <c r="T63" s="87"/>
      <c r="U63" s="86"/>
      <c r="V63" s="87"/>
      <c r="W63" s="87"/>
      <c r="X63" s="86"/>
      <c r="Y63" s="87"/>
      <c r="Z63" s="87"/>
      <c r="AA63" s="86"/>
      <c r="AB63" s="87"/>
      <c r="AC63" s="87"/>
      <c r="AD63" s="86"/>
      <c r="AE63" s="87"/>
      <c r="AF63" s="87"/>
      <c r="AG63" s="87"/>
      <c r="AH63" s="187"/>
      <c r="AI63" s="87"/>
      <c r="AJ63" s="87"/>
      <c r="AK63" s="87"/>
      <c r="AL63" s="87"/>
      <c r="AM63" s="89"/>
      <c r="AN63" s="90"/>
      <c r="AO63" s="168"/>
      <c r="AP63" s="90"/>
      <c r="AQ63" s="353"/>
    </row>
    <row r="64" spans="2:43" x14ac:dyDescent="0.2">
      <c r="B64" s="18"/>
      <c r="C64" s="27">
        <v>2.14</v>
      </c>
      <c r="D64" s="21" t="s">
        <v>75</v>
      </c>
      <c r="E64" s="19" t="s">
        <v>14</v>
      </c>
      <c r="F64" s="86"/>
      <c r="G64" s="87"/>
      <c r="H64" s="87"/>
      <c r="I64" s="87"/>
      <c r="J64" s="87"/>
      <c r="K64" s="86"/>
      <c r="L64" s="87"/>
      <c r="M64" s="87"/>
      <c r="N64" s="87"/>
      <c r="O64" s="87"/>
      <c r="P64" s="86"/>
      <c r="Q64" s="87"/>
      <c r="R64" s="87"/>
      <c r="S64" s="87"/>
      <c r="T64" s="87"/>
      <c r="U64" s="86"/>
      <c r="V64" s="87"/>
      <c r="W64" s="87"/>
      <c r="X64" s="86"/>
      <c r="Y64" s="87"/>
      <c r="Z64" s="87"/>
      <c r="AA64" s="86"/>
      <c r="AB64" s="87"/>
      <c r="AC64" s="87"/>
      <c r="AD64" s="86"/>
      <c r="AE64" s="87"/>
      <c r="AF64" s="87"/>
      <c r="AG64" s="87"/>
      <c r="AH64" s="187"/>
      <c r="AI64" s="87"/>
      <c r="AJ64" s="87"/>
      <c r="AK64" s="87"/>
      <c r="AL64" s="87"/>
      <c r="AM64" s="89"/>
      <c r="AN64" s="90"/>
      <c r="AO64" s="168"/>
      <c r="AP64" s="90"/>
      <c r="AQ64" s="353"/>
    </row>
    <row r="65" spans="1:43" s="8" customFormat="1" x14ac:dyDescent="0.2">
      <c r="B65" s="47"/>
      <c r="C65" s="27">
        <v>2.15</v>
      </c>
      <c r="D65" s="21" t="s">
        <v>149</v>
      </c>
      <c r="E65" s="19" t="s">
        <v>15</v>
      </c>
      <c r="F65" s="86"/>
      <c r="G65" s="87"/>
      <c r="H65" s="87"/>
      <c r="I65" s="87"/>
      <c r="J65" s="87"/>
      <c r="K65" s="86"/>
      <c r="L65" s="87"/>
      <c r="M65" s="87"/>
      <c r="N65" s="87"/>
      <c r="O65" s="87"/>
      <c r="P65" s="86"/>
      <c r="Q65" s="87"/>
      <c r="R65" s="87"/>
      <c r="S65" s="87"/>
      <c r="T65" s="87"/>
      <c r="U65" s="86"/>
      <c r="V65" s="87"/>
      <c r="W65" s="87"/>
      <c r="X65" s="86"/>
      <c r="Y65" s="87"/>
      <c r="Z65" s="87"/>
      <c r="AA65" s="86"/>
      <c r="AB65" s="87"/>
      <c r="AC65" s="87"/>
      <c r="AD65" s="86"/>
      <c r="AE65" s="87"/>
      <c r="AF65" s="87"/>
      <c r="AG65" s="87"/>
      <c r="AH65" s="187"/>
      <c r="AI65" s="87"/>
      <c r="AJ65" s="87"/>
      <c r="AK65" s="87"/>
      <c r="AL65" s="87"/>
      <c r="AM65" s="89"/>
      <c r="AN65" s="90"/>
      <c r="AO65" s="168"/>
      <c r="AP65" s="90"/>
      <c r="AQ65" s="353"/>
    </row>
    <row r="66" spans="1:43" s="8" customFormat="1" x14ac:dyDescent="0.2">
      <c r="A66" s="247"/>
      <c r="B66" s="47"/>
      <c r="C66" s="27">
        <v>2.16</v>
      </c>
      <c r="D66" s="20" t="s">
        <v>197</v>
      </c>
      <c r="E66" s="19" t="s">
        <v>165</v>
      </c>
      <c r="F66" s="619"/>
      <c r="G66" s="359"/>
      <c r="H66" s="359"/>
      <c r="I66" s="359"/>
      <c r="J66" s="359"/>
      <c r="K66" s="619"/>
      <c r="L66" s="359"/>
      <c r="M66" s="359"/>
      <c r="N66" s="359"/>
      <c r="O66" s="359"/>
      <c r="P66" s="619"/>
      <c r="Q66" s="359"/>
      <c r="R66" s="359"/>
      <c r="S66" s="359"/>
      <c r="T66" s="359"/>
      <c r="U66" s="619"/>
      <c r="V66" s="359"/>
      <c r="W66" s="359"/>
      <c r="X66" s="619"/>
      <c r="Y66" s="359"/>
      <c r="Z66" s="359"/>
      <c r="AA66" s="619"/>
      <c r="AB66" s="359"/>
      <c r="AC66" s="359"/>
      <c r="AD66" s="619"/>
      <c r="AE66" s="359"/>
      <c r="AF66" s="359"/>
      <c r="AG66" s="359"/>
      <c r="AH66" s="360"/>
      <c r="AI66" s="359"/>
      <c r="AJ66" s="359"/>
      <c r="AK66" s="359"/>
      <c r="AL66" s="359"/>
      <c r="AM66" s="361"/>
      <c r="AN66" s="620"/>
      <c r="AO66" s="621"/>
      <c r="AP66" s="620"/>
      <c r="AQ66" s="353"/>
    </row>
    <row r="67" spans="1:43" x14ac:dyDescent="0.2">
      <c r="B67" s="18"/>
      <c r="C67" s="27">
        <v>2.17</v>
      </c>
      <c r="D67" s="20" t="s">
        <v>267</v>
      </c>
      <c r="E67" s="30" t="s">
        <v>39</v>
      </c>
      <c r="F67" s="619"/>
      <c r="G67" s="362"/>
      <c r="H67" s="362"/>
      <c r="I67" s="362"/>
      <c r="J67" s="362"/>
      <c r="K67" s="619"/>
      <c r="L67" s="362"/>
      <c r="M67" s="362"/>
      <c r="N67" s="362"/>
      <c r="O67" s="362"/>
      <c r="P67" s="619"/>
      <c r="Q67" s="362"/>
      <c r="R67" s="362"/>
      <c r="S67" s="362"/>
      <c r="T67" s="362"/>
      <c r="U67" s="619"/>
      <c r="V67" s="362"/>
      <c r="W67" s="362"/>
      <c r="X67" s="619"/>
      <c r="Y67" s="362"/>
      <c r="Z67" s="362"/>
      <c r="AA67" s="619"/>
      <c r="AB67" s="362"/>
      <c r="AC67" s="362"/>
      <c r="AD67" s="619"/>
      <c r="AE67" s="362"/>
      <c r="AF67" s="362"/>
      <c r="AG67" s="362"/>
      <c r="AH67" s="363"/>
      <c r="AI67" s="359"/>
      <c r="AJ67" s="362"/>
      <c r="AK67" s="362"/>
      <c r="AL67" s="362"/>
      <c r="AM67" s="364"/>
      <c r="AN67" s="620"/>
      <c r="AO67" s="621"/>
      <c r="AP67" s="620"/>
      <c r="AQ67" s="353"/>
    </row>
    <row r="68" spans="1:43" ht="25.5" customHeight="1" x14ac:dyDescent="0.2">
      <c r="B68" s="18"/>
      <c r="C68" s="27"/>
      <c r="D68" s="21" t="s">
        <v>263</v>
      </c>
      <c r="E68" s="30" t="s">
        <v>92</v>
      </c>
      <c r="F68" s="86"/>
      <c r="G68" s="88"/>
      <c r="H68" s="88"/>
      <c r="I68" s="88"/>
      <c r="J68" s="88"/>
      <c r="K68" s="86"/>
      <c r="L68" s="88"/>
      <c r="M68" s="88"/>
      <c r="N68" s="88"/>
      <c r="O68" s="88"/>
      <c r="P68" s="86"/>
      <c r="Q68" s="88"/>
      <c r="R68" s="88"/>
      <c r="S68" s="88"/>
      <c r="T68" s="88"/>
      <c r="U68" s="86"/>
      <c r="V68" s="88"/>
      <c r="W68" s="88"/>
      <c r="X68" s="86"/>
      <c r="Y68" s="88"/>
      <c r="Z68" s="88"/>
      <c r="AA68" s="86"/>
      <c r="AB68" s="88"/>
      <c r="AC68" s="88"/>
      <c r="AD68" s="86"/>
      <c r="AE68" s="88"/>
      <c r="AF68" s="88"/>
      <c r="AG68" s="88"/>
      <c r="AH68" s="186"/>
      <c r="AI68" s="87"/>
      <c r="AJ68" s="88"/>
      <c r="AK68" s="88"/>
      <c r="AL68" s="88"/>
      <c r="AM68" s="166"/>
      <c r="AN68" s="90"/>
      <c r="AO68" s="168"/>
      <c r="AP68" s="90"/>
      <c r="AQ68" s="91"/>
    </row>
    <row r="69" spans="1:43" ht="15" customHeight="1" x14ac:dyDescent="0.2">
      <c r="B69" s="18"/>
      <c r="C69" s="27"/>
      <c r="D69" s="21" t="s">
        <v>264</v>
      </c>
      <c r="E69" s="30" t="s">
        <v>40</v>
      </c>
      <c r="F69" s="86"/>
      <c r="G69" s="88"/>
      <c r="H69" s="88"/>
      <c r="I69" s="88"/>
      <c r="J69" s="88"/>
      <c r="K69" s="86"/>
      <c r="L69" s="88"/>
      <c r="M69" s="88"/>
      <c r="N69" s="88"/>
      <c r="O69" s="88"/>
      <c r="P69" s="86"/>
      <c r="Q69" s="88"/>
      <c r="R69" s="88"/>
      <c r="S69" s="88"/>
      <c r="T69" s="88"/>
      <c r="U69" s="86"/>
      <c r="V69" s="88"/>
      <c r="W69" s="88"/>
      <c r="X69" s="86"/>
      <c r="Y69" s="88"/>
      <c r="Z69" s="88"/>
      <c r="AA69" s="86"/>
      <c r="AB69" s="88"/>
      <c r="AC69" s="88"/>
      <c r="AD69" s="86"/>
      <c r="AE69" s="88"/>
      <c r="AF69" s="88"/>
      <c r="AG69" s="88"/>
      <c r="AH69" s="186"/>
      <c r="AI69" s="87"/>
      <c r="AJ69" s="88"/>
      <c r="AK69" s="88"/>
      <c r="AL69" s="88"/>
      <c r="AM69" s="166"/>
      <c r="AN69" s="90"/>
      <c r="AO69" s="168"/>
      <c r="AP69" s="90"/>
      <c r="AQ69" s="91"/>
    </row>
    <row r="70" spans="1:43" ht="13.5" thickBot="1" x14ac:dyDescent="0.25">
      <c r="B70" s="443"/>
      <c r="C70" s="476"/>
      <c r="D70" s="520"/>
      <c r="E70" s="498"/>
      <c r="F70" s="521"/>
      <c r="G70" s="522"/>
      <c r="H70" s="522"/>
      <c r="I70" s="522"/>
      <c r="J70" s="522"/>
      <c r="K70" s="521"/>
      <c r="L70" s="522"/>
      <c r="M70" s="522"/>
      <c r="N70" s="522"/>
      <c r="O70" s="522"/>
      <c r="P70" s="521"/>
      <c r="Q70" s="522"/>
      <c r="R70" s="522"/>
      <c r="S70" s="522"/>
      <c r="T70" s="522"/>
      <c r="U70" s="521"/>
      <c r="V70" s="522"/>
      <c r="W70" s="522"/>
      <c r="X70" s="521"/>
      <c r="Y70" s="522"/>
      <c r="Z70" s="522"/>
      <c r="AA70" s="521"/>
      <c r="AB70" s="522"/>
      <c r="AC70" s="522"/>
      <c r="AD70" s="521"/>
      <c r="AE70" s="522"/>
      <c r="AF70" s="522"/>
      <c r="AG70" s="522"/>
      <c r="AH70" s="523"/>
      <c r="AI70" s="522"/>
      <c r="AJ70" s="522"/>
      <c r="AK70" s="522"/>
      <c r="AL70" s="522"/>
      <c r="AM70" s="524"/>
      <c r="AN70" s="525"/>
      <c r="AO70" s="526"/>
      <c r="AP70" s="525"/>
      <c r="AQ70" s="527"/>
    </row>
    <row r="72" spans="1:43" x14ac:dyDescent="0.2">
      <c r="B72" s="201" t="s">
        <v>296</v>
      </c>
      <c r="C72" s="201"/>
      <c r="D72" s="201"/>
    </row>
    <row r="73" spans="1:43" ht="13.15" customHeight="1" x14ac:dyDescent="0.2">
      <c r="B73" s="201"/>
      <c r="C73" s="657" t="s">
        <v>297</v>
      </c>
      <c r="D73" s="657"/>
    </row>
    <row r="74" spans="1:43" x14ac:dyDescent="0.2">
      <c r="B74" s="201"/>
      <c r="C74" s="207" t="s">
        <v>400</v>
      </c>
      <c r="D74" s="6"/>
    </row>
    <row r="75" spans="1:43" ht="13.15" customHeight="1" x14ac:dyDescent="0.2">
      <c r="B75" s="201"/>
      <c r="C75" s="207" t="s">
        <v>298</v>
      </c>
      <c r="D75" s="6"/>
    </row>
    <row r="76" spans="1:43" ht="13.15" customHeight="1" x14ac:dyDescent="0.2">
      <c r="C76" s="657" t="s">
        <v>382</v>
      </c>
      <c r="D76" s="657"/>
    </row>
    <row r="77" spans="1:43" ht="13.15" customHeight="1" x14ac:dyDescent="0.2">
      <c r="C77" s="657" t="s">
        <v>383</v>
      </c>
      <c r="D77" s="657"/>
    </row>
  </sheetData>
  <dataConsolidate/>
  <mergeCells count="30">
    <mergeCell ref="C77:D77"/>
    <mergeCell ref="AQ15:AQ16"/>
    <mergeCell ref="F16:J16"/>
    <mergeCell ref="K16:O16"/>
    <mergeCell ref="P16:T16"/>
    <mergeCell ref="U16:W16"/>
    <mergeCell ref="X16:Z16"/>
    <mergeCell ref="AA16:AC16"/>
    <mergeCell ref="F15:T15"/>
    <mergeCell ref="U15:AC15"/>
    <mergeCell ref="AD15:AM15"/>
    <mergeCell ref="AD16:AH16"/>
    <mergeCell ref="AI16:AM16"/>
    <mergeCell ref="AN15:AN16"/>
    <mergeCell ref="AO15:AO16"/>
    <mergeCell ref="AP15:AP16"/>
    <mergeCell ref="B17:D18"/>
    <mergeCell ref="E17:E18"/>
    <mergeCell ref="C73:D73"/>
    <mergeCell ref="C76:D76"/>
    <mergeCell ref="F6:G6"/>
    <mergeCell ref="F8:G8"/>
    <mergeCell ref="F12:G12"/>
    <mergeCell ref="F10:G10"/>
    <mergeCell ref="I8:J8"/>
    <mergeCell ref="I10:J10"/>
    <mergeCell ref="I12:J12"/>
    <mergeCell ref="L8:M8"/>
    <mergeCell ref="L10:M10"/>
    <mergeCell ref="L12:M12"/>
  </mergeCells>
  <conditionalFormatting sqref="AI55 AI62 AI59 U59:V59 AD61:AD62 P62 P59 P55 K55 K59 K62 AN61:AP64 F55 F59 F61:F64 AN55:AP55 AN50:AP50 U50:V50 F50 K50 P50 AD50 AI50 X50:Y50 AA50:AB50 AN57:AP59 I20:K22 AN40:AP40 AN35:AP35 AI35 U35:V35 X35:Y35 AA35:AB35 AD35 K35 F35 AL28:AP31 AG28:AI31 S28:V31 N28:P31 I28:K31 AN24:AP24 AN26:AP27 U24:V24 U26:V27 X26:Y31 AA26:AB31 AL20:AP22 AG20:AI22 N20:P22 F20:F22 AI44 X24:Y24 AA24:AB24 F24:F31 K24:K27 P24:P27 AI24:AI27 K48 P48 P44 K44 F44 F48 AI48 AN48:AP48 AN44:AP44 F40 K40 P40 AI40 V25:V26 V51 V36 U61:V62 Y25:Y26 Y51 Y36 AB25:AB26 AB51 AB36 G25:J26 G51:J51 G36:J36 L25:O26 L51:O51 L36:O36 Q25:T26 Q51:T51 Q36:T36 G61:T61 F57:V58 G63:V64 W24:W31 W50:W51 W35:W36 Z24:Z31 Z50:Z51 Z35:Z36 S20:AD22 U48:AD48 AC24:AD31 AC50:AC51 AC35:AC36 U44:AD44 W57:AD59 W61:AC64 U40:AD40 U55:AD55 AE25:AH26 AE51:AH51 AE36:AH36 AJ25:AM26 AJ51:AM51 AJ36:AM36 AD63:AM64 F53:AP53 F68:AQ69 AE61:AM61 AE57:AM58 AN38:AP38 F38 K38 P38 AI38 U38:AD38 AN42:AP42 F42 K42 P42 AI42 U42:AD42 G39:J39 L39:O39 Q39:T39 V39:W39 Y39:Z39 AB39:AC39 AE39:AH39 AJ39:AM39 G43:J43 L43:O43 Q43:T43 V43:W43 Y43:Z43 AB43:AC43 AE43:AH43 AJ43:AM43 AN46:AP46 AI46 K46 F46 U46:AD46 G47:J47 L47:O47 Q47:T47 V47:W47 Y47:Z47 AB47:AC47 AE47:AH47 AJ47:AM47 G54:J54 L54:O54 Q54:T54 V54:W54 Y54:Z54 AB54:AC54 AE54:AH54 AJ54:AM54">
    <cfRule type="cellIs" dxfId="2" priority="71" stopIfTrue="1" operator="lessThan">
      <formula>0</formula>
    </cfRule>
  </conditionalFormatting>
  <pageMargins left="0" right="0" top="0.35" bottom="0.45" header="0.2" footer="0.2"/>
  <pageSetup paperSize="5" scale="33" fitToWidth="2" fitToHeight="0" pageOrder="overThenDown" orientation="landscape" cellComments="asDisplayed" r:id="rId1"/>
  <headerFooter alignWithMargins="0">
    <oddFooter>&amp;L&amp;F &amp;C Page &amp;P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7030A0"/>
    <pageSetUpPr fitToPage="1"/>
  </sheetPr>
  <dimension ref="A1:M225"/>
  <sheetViews>
    <sheetView zoomScaleNormal="100" workbookViewId="0">
      <selection activeCell="D208" sqref="D208:L208"/>
    </sheetView>
  </sheetViews>
  <sheetFormatPr defaultColWidth="9.28515625" defaultRowHeight="12.75" x14ac:dyDescent="0.2"/>
  <cols>
    <col min="1" max="1" width="1.7109375" style="8" customWidth="1"/>
    <col min="2" max="2" width="67" style="5" customWidth="1"/>
    <col min="3" max="3" width="9.28515625" style="5" customWidth="1"/>
    <col min="4" max="12" width="12.5703125" style="5" customWidth="1"/>
    <col min="13" max="255" width="9.28515625" style="5" customWidth="1"/>
    <col min="256" max="16384" width="9.28515625" style="5"/>
  </cols>
  <sheetData>
    <row r="1" spans="1:13" x14ac:dyDescent="0.2">
      <c r="B1" s="58" t="s">
        <v>0</v>
      </c>
      <c r="C1" s="58"/>
      <c r="D1" s="60"/>
      <c r="E1" s="60" t="s">
        <v>112</v>
      </c>
      <c r="F1" s="60"/>
      <c r="G1" s="60"/>
      <c r="H1" s="60" t="s">
        <v>122</v>
      </c>
      <c r="I1" s="58"/>
      <c r="J1" s="60"/>
      <c r="K1" s="60"/>
      <c r="L1" s="60"/>
    </row>
    <row r="2" spans="1:13" x14ac:dyDescent="0.2">
      <c r="B2" s="58" t="s">
        <v>43</v>
      </c>
      <c r="C2" s="58"/>
      <c r="D2" s="60"/>
      <c r="E2" s="681" t="str">
        <f>'Pt 1 - Summary of Data'!FEDERAL_EIN&amp;""</f>
        <v/>
      </c>
      <c r="F2" s="681"/>
      <c r="G2" s="60"/>
      <c r="H2" s="681" t="str">
        <f>'Pt 1 - Summary of Data'!DBA_MARKETING_NAME&amp;""</f>
        <v/>
      </c>
      <c r="I2" s="681"/>
      <c r="J2" s="60"/>
      <c r="K2" s="60"/>
      <c r="L2" s="60"/>
    </row>
    <row r="3" spans="1:13" x14ac:dyDescent="0.2">
      <c r="B3" s="58" t="s">
        <v>293</v>
      </c>
      <c r="C3" s="58"/>
      <c r="D3" s="60"/>
      <c r="E3" s="60" t="s">
        <v>283</v>
      </c>
      <c r="F3" s="60"/>
      <c r="G3" s="60"/>
      <c r="H3" s="60" t="s">
        <v>139</v>
      </c>
      <c r="I3" s="60"/>
      <c r="J3" s="60"/>
      <c r="K3" s="61" t="s">
        <v>141</v>
      </c>
      <c r="L3" s="65"/>
    </row>
    <row r="4" spans="1:13" x14ac:dyDescent="0.2">
      <c r="B4" s="58"/>
      <c r="C4" s="58"/>
      <c r="D4" s="60"/>
      <c r="E4" s="681" t="str">
        <f>'Pt 1 - Summary of Data'!AMBEST_NUMBER&amp; ""</f>
        <v/>
      </c>
      <c r="F4" s="681"/>
      <c r="G4" s="60"/>
      <c r="H4" s="681" t="str">
        <f>'Pt 1 - Summary of Data'!ISSUER_ID&amp;""</f>
        <v/>
      </c>
      <c r="I4" s="681"/>
      <c r="J4" s="60"/>
      <c r="K4" s="686" t="str">
        <f>'Pt 1 - Summary of Data'!MERGE_MARKETS_IND_SMALL_GRP&amp;""</f>
        <v/>
      </c>
      <c r="L4" s="686"/>
    </row>
    <row r="5" spans="1:13" s="9" customFormat="1" x14ac:dyDescent="0.2">
      <c r="A5" s="53"/>
      <c r="B5" s="64" t="s">
        <v>140</v>
      </c>
      <c r="C5" s="58"/>
      <c r="D5" s="65"/>
      <c r="E5" s="65" t="s">
        <v>53</v>
      </c>
      <c r="F5" s="65"/>
      <c r="G5" s="65"/>
      <c r="H5" s="61" t="s">
        <v>52</v>
      </c>
      <c r="I5" s="60"/>
      <c r="J5" s="65"/>
      <c r="K5" s="61" t="s">
        <v>115</v>
      </c>
      <c r="L5" s="65"/>
    </row>
    <row r="6" spans="1:13" s="9" customFormat="1" x14ac:dyDescent="0.2">
      <c r="A6" s="53"/>
      <c r="B6" s="93" t="str">
        <f>'Pt 1 - Summary of Data'!GROUP_AFFILIATION&amp;""</f>
        <v/>
      </c>
      <c r="C6" s="58"/>
      <c r="D6" s="65"/>
      <c r="E6" s="686" t="str">
        <f>'Pt 1 - Summary of Data'!NAIC_GROUP_CODE&amp; ""</f>
        <v/>
      </c>
      <c r="F6" s="686"/>
      <c r="G6" s="65"/>
      <c r="H6" s="682" t="str">
        <f>'Pt 1 - Summary of Data'!BUSINESS_STATE&amp;""</f>
        <v/>
      </c>
      <c r="I6" s="682"/>
      <c r="J6" s="65"/>
      <c r="K6" s="686" t="str">
        <f>'Pt 1 - Summary of Data'!NOT_FOR_PROFIT&amp;""</f>
        <v/>
      </c>
      <c r="L6" s="686"/>
    </row>
    <row r="7" spans="1:13" s="9" customFormat="1" x14ac:dyDescent="0.2">
      <c r="A7" s="53"/>
      <c r="B7" s="64" t="s">
        <v>96</v>
      </c>
      <c r="C7" s="58"/>
      <c r="D7" s="65"/>
      <c r="E7" s="65" t="s">
        <v>67</v>
      </c>
      <c r="F7" s="65"/>
      <c r="G7" s="65"/>
      <c r="H7" s="61" t="s">
        <v>111</v>
      </c>
      <c r="I7" s="65"/>
      <c r="J7" s="65"/>
      <c r="K7" s="66" t="s">
        <v>116</v>
      </c>
      <c r="L7" s="65"/>
    </row>
    <row r="8" spans="1:13" s="9" customFormat="1" x14ac:dyDescent="0.2">
      <c r="A8" s="53"/>
      <c r="B8" s="265" t="str">
        <f>'Pt 1 - Summary of Data'!COMPANY_NAME&amp;""</f>
        <v/>
      </c>
      <c r="C8" s="58"/>
      <c r="D8" s="65"/>
      <c r="E8" s="686" t="str">
        <f>'Pt 1 - Summary of Data'!NAIC_COMPANY_CODE&amp;""</f>
        <v/>
      </c>
      <c r="F8" s="686"/>
      <c r="G8" s="65"/>
      <c r="H8" s="682" t="str">
        <f>'Pt 1 - Summary of Data'!DOMICILIARY_STATE&amp;""</f>
        <v/>
      </c>
      <c r="I8" s="682"/>
      <c r="J8" s="65"/>
      <c r="K8" s="696" t="str">
        <f>'Pt 1 - Summary of Data'!REPORTING_YEAR&amp;""</f>
        <v/>
      </c>
      <c r="L8" s="696"/>
    </row>
    <row r="9" spans="1:13" s="6" customFormat="1" x14ac:dyDescent="0.2">
      <c r="A9" s="33"/>
      <c r="B9" s="80"/>
      <c r="C9" s="80"/>
      <c r="D9" s="61"/>
      <c r="E9" s="61"/>
      <c r="F9" s="61"/>
      <c r="G9" s="61"/>
      <c r="H9" s="61"/>
      <c r="I9" s="81"/>
      <c r="J9" s="61"/>
      <c r="K9" s="61"/>
      <c r="L9" s="61"/>
    </row>
    <row r="10" spans="1:13" s="2" customFormat="1" ht="13.5" thickBot="1" x14ac:dyDescent="0.25">
      <c r="A10" s="4"/>
    </row>
    <row r="11" spans="1:13" ht="13.5" thickBot="1" x14ac:dyDescent="0.25">
      <c r="B11" s="31" t="s">
        <v>84</v>
      </c>
      <c r="C11" s="177" t="s">
        <v>109</v>
      </c>
      <c r="D11" s="716" t="s">
        <v>57</v>
      </c>
      <c r="E11" s="717"/>
      <c r="F11" s="717"/>
      <c r="G11" s="717"/>
      <c r="H11" s="717"/>
      <c r="I11" s="717"/>
      <c r="J11" s="717"/>
      <c r="K11" s="717"/>
      <c r="L11" s="718"/>
      <c r="M11" s="14"/>
    </row>
    <row r="12" spans="1:13" s="15" customFormat="1" ht="13.5" thickBot="1" x14ac:dyDescent="0.25">
      <c r="A12" s="55"/>
      <c r="B12" s="16">
        <v>1</v>
      </c>
      <c r="C12" s="51">
        <v>2</v>
      </c>
      <c r="D12" s="683">
        <v>3</v>
      </c>
      <c r="E12" s="684"/>
      <c r="F12" s="684"/>
      <c r="G12" s="684"/>
      <c r="H12" s="684"/>
      <c r="I12" s="684"/>
      <c r="J12" s="684"/>
      <c r="K12" s="684"/>
      <c r="L12" s="685"/>
    </row>
    <row r="13" spans="1:13" x14ac:dyDescent="0.2">
      <c r="B13" s="32" t="s">
        <v>117</v>
      </c>
      <c r="C13" s="515"/>
      <c r="D13" s="687"/>
      <c r="E13" s="688"/>
      <c r="F13" s="688"/>
      <c r="G13" s="688"/>
      <c r="H13" s="688"/>
      <c r="I13" s="688"/>
      <c r="J13" s="688"/>
      <c r="K13" s="688"/>
      <c r="L13" s="689"/>
      <c r="M13" s="14"/>
    </row>
    <row r="14" spans="1:13" ht="12.75" customHeight="1" x14ac:dyDescent="0.2">
      <c r="B14" s="99"/>
      <c r="C14" s="434"/>
      <c r="D14" s="690"/>
      <c r="E14" s="691"/>
      <c r="F14" s="691"/>
      <c r="G14" s="691"/>
      <c r="H14" s="691"/>
      <c r="I14" s="691"/>
      <c r="J14" s="691"/>
      <c r="K14" s="691"/>
      <c r="L14" s="692"/>
      <c r="M14" s="14"/>
    </row>
    <row r="15" spans="1:13" ht="12.75" customHeight="1" x14ac:dyDescent="0.2">
      <c r="B15" s="99"/>
      <c r="C15" s="434"/>
      <c r="D15" s="673"/>
      <c r="E15" s="674"/>
      <c r="F15" s="674"/>
      <c r="G15" s="674"/>
      <c r="H15" s="674"/>
      <c r="I15" s="674"/>
      <c r="J15" s="674"/>
      <c r="K15" s="674"/>
      <c r="L15" s="675"/>
      <c r="M15" s="14"/>
    </row>
    <row r="16" spans="1:13" ht="12.75" customHeight="1" x14ac:dyDescent="0.2">
      <c r="B16" s="99"/>
      <c r="C16" s="434"/>
      <c r="D16" s="673"/>
      <c r="E16" s="674"/>
      <c r="F16" s="674"/>
      <c r="G16" s="674"/>
      <c r="H16" s="674"/>
      <c r="I16" s="674"/>
      <c r="J16" s="674"/>
      <c r="K16" s="674"/>
      <c r="L16" s="675"/>
      <c r="M16" s="14"/>
    </row>
    <row r="17" spans="2:13" ht="12.75" customHeight="1" x14ac:dyDescent="0.2">
      <c r="B17" s="99"/>
      <c r="C17" s="434"/>
      <c r="D17" s="673"/>
      <c r="E17" s="674"/>
      <c r="F17" s="674"/>
      <c r="G17" s="674"/>
      <c r="H17" s="674"/>
      <c r="I17" s="674"/>
      <c r="J17" s="674"/>
      <c r="K17" s="674"/>
      <c r="L17" s="675"/>
      <c r="M17" s="14"/>
    </row>
    <row r="18" spans="2:13" ht="12.75" customHeight="1" x14ac:dyDescent="0.2">
      <c r="B18" s="99"/>
      <c r="C18" s="434"/>
      <c r="D18" s="673"/>
      <c r="E18" s="674"/>
      <c r="F18" s="674"/>
      <c r="G18" s="674"/>
      <c r="H18" s="674"/>
      <c r="I18" s="674"/>
      <c r="J18" s="674"/>
      <c r="K18" s="674"/>
      <c r="L18" s="675"/>
      <c r="M18" s="14"/>
    </row>
    <row r="19" spans="2:13" ht="12.75" customHeight="1" x14ac:dyDescent="0.2">
      <c r="B19" s="99"/>
      <c r="C19" s="434"/>
      <c r="D19" s="673"/>
      <c r="E19" s="674"/>
      <c r="F19" s="674"/>
      <c r="G19" s="674"/>
      <c r="H19" s="674"/>
      <c r="I19" s="674"/>
      <c r="J19" s="674"/>
      <c r="K19" s="674"/>
      <c r="L19" s="675"/>
      <c r="M19" s="14"/>
    </row>
    <row r="20" spans="2:13" ht="12.75" customHeight="1" x14ac:dyDescent="0.2">
      <c r="B20" s="99"/>
      <c r="C20" s="434"/>
      <c r="D20" s="673"/>
      <c r="E20" s="674"/>
      <c r="F20" s="674"/>
      <c r="G20" s="674"/>
      <c r="H20" s="674"/>
      <c r="I20" s="674"/>
      <c r="J20" s="674"/>
      <c r="K20" s="674"/>
      <c r="L20" s="675"/>
      <c r="M20" s="14"/>
    </row>
    <row r="21" spans="2:13" ht="12.75" customHeight="1" x14ac:dyDescent="0.2">
      <c r="B21" s="101"/>
      <c r="C21" s="434"/>
      <c r="D21" s="673"/>
      <c r="E21" s="674"/>
      <c r="F21" s="674"/>
      <c r="G21" s="674"/>
      <c r="H21" s="674"/>
      <c r="I21" s="674"/>
      <c r="J21" s="674"/>
      <c r="K21" s="674"/>
      <c r="L21" s="675"/>
      <c r="M21" s="14"/>
    </row>
    <row r="22" spans="2:13" ht="12.75" customHeight="1" x14ac:dyDescent="0.2">
      <c r="B22" s="99"/>
      <c r="C22" s="434"/>
      <c r="D22" s="673"/>
      <c r="E22" s="674"/>
      <c r="F22" s="674"/>
      <c r="G22" s="674"/>
      <c r="H22" s="674"/>
      <c r="I22" s="674"/>
      <c r="J22" s="674"/>
      <c r="K22" s="674"/>
      <c r="L22" s="675"/>
      <c r="M22" s="14"/>
    </row>
    <row r="23" spans="2:13" x14ac:dyDescent="0.2">
      <c r="B23" s="99"/>
      <c r="C23" s="434"/>
      <c r="D23" s="673"/>
      <c r="E23" s="674"/>
      <c r="F23" s="674"/>
      <c r="G23" s="674"/>
      <c r="H23" s="674"/>
      <c r="I23" s="674"/>
      <c r="J23" s="674"/>
      <c r="K23" s="674"/>
      <c r="L23" s="675"/>
      <c r="M23" s="14"/>
    </row>
    <row r="24" spans="2:13" x14ac:dyDescent="0.2">
      <c r="B24" s="99"/>
      <c r="C24" s="434"/>
      <c r="D24" s="673"/>
      <c r="E24" s="674"/>
      <c r="F24" s="674"/>
      <c r="G24" s="674"/>
      <c r="H24" s="674"/>
      <c r="I24" s="674"/>
      <c r="J24" s="674"/>
      <c r="K24" s="674"/>
      <c r="L24" s="675"/>
      <c r="M24" s="14"/>
    </row>
    <row r="25" spans="2:13" x14ac:dyDescent="0.2">
      <c r="B25" s="99"/>
      <c r="C25" s="434"/>
      <c r="D25" s="673"/>
      <c r="E25" s="674"/>
      <c r="F25" s="674"/>
      <c r="G25" s="674"/>
      <c r="H25" s="674"/>
      <c r="I25" s="674"/>
      <c r="J25" s="674"/>
      <c r="K25" s="674"/>
      <c r="L25" s="675"/>
      <c r="M25" s="14"/>
    </row>
    <row r="26" spans="2:13" x14ac:dyDescent="0.2">
      <c r="B26" s="99"/>
      <c r="C26" s="434"/>
      <c r="D26" s="673"/>
      <c r="E26" s="674"/>
      <c r="F26" s="674"/>
      <c r="G26" s="674"/>
      <c r="H26" s="674"/>
      <c r="I26" s="674"/>
      <c r="J26" s="674"/>
      <c r="K26" s="674"/>
      <c r="L26" s="675"/>
      <c r="M26" s="14"/>
    </row>
    <row r="27" spans="2:13" x14ac:dyDescent="0.2">
      <c r="B27" s="99"/>
      <c r="C27" s="434"/>
      <c r="D27" s="673"/>
      <c r="E27" s="674"/>
      <c r="F27" s="674"/>
      <c r="G27" s="674"/>
      <c r="H27" s="674"/>
      <c r="I27" s="674"/>
      <c r="J27" s="674"/>
      <c r="K27" s="674"/>
      <c r="L27" s="675"/>
      <c r="M27" s="14"/>
    </row>
    <row r="28" spans="2:13" ht="12.75" customHeight="1" x14ac:dyDescent="0.2">
      <c r="B28" s="99"/>
      <c r="C28" s="434"/>
      <c r="D28" s="673"/>
      <c r="E28" s="674"/>
      <c r="F28" s="674"/>
      <c r="G28" s="674"/>
      <c r="H28" s="674"/>
      <c r="I28" s="674"/>
      <c r="J28" s="674"/>
      <c r="K28" s="674"/>
      <c r="L28" s="675"/>
      <c r="M28" s="14"/>
    </row>
    <row r="29" spans="2:13" x14ac:dyDescent="0.2">
      <c r="B29" s="99"/>
      <c r="C29" s="434"/>
      <c r="D29" s="673"/>
      <c r="E29" s="674"/>
      <c r="F29" s="674"/>
      <c r="G29" s="674"/>
      <c r="H29" s="674"/>
      <c r="I29" s="674"/>
      <c r="J29" s="674"/>
      <c r="K29" s="674"/>
      <c r="L29" s="675"/>
      <c r="M29" s="14"/>
    </row>
    <row r="30" spans="2:13" x14ac:dyDescent="0.2">
      <c r="B30" s="99"/>
      <c r="C30" s="434"/>
      <c r="D30" s="673"/>
      <c r="E30" s="674"/>
      <c r="F30" s="674"/>
      <c r="G30" s="674"/>
      <c r="H30" s="674"/>
      <c r="I30" s="674"/>
      <c r="J30" s="674"/>
      <c r="K30" s="674"/>
      <c r="L30" s="675"/>
      <c r="M30" s="14"/>
    </row>
    <row r="31" spans="2:13" x14ac:dyDescent="0.2">
      <c r="B31" s="99"/>
      <c r="C31" s="434"/>
      <c r="D31" s="673"/>
      <c r="E31" s="674"/>
      <c r="F31" s="674"/>
      <c r="G31" s="674"/>
      <c r="H31" s="674"/>
      <c r="I31" s="674"/>
      <c r="J31" s="674"/>
      <c r="K31" s="674"/>
      <c r="L31" s="675"/>
      <c r="M31" s="14"/>
    </row>
    <row r="32" spans="2:13" ht="12.75" customHeight="1" x14ac:dyDescent="0.2">
      <c r="B32" s="99"/>
      <c r="C32" s="434"/>
      <c r="D32" s="673"/>
      <c r="E32" s="674"/>
      <c r="F32" s="674"/>
      <c r="G32" s="674"/>
      <c r="H32" s="674"/>
      <c r="I32" s="674"/>
      <c r="J32" s="674"/>
      <c r="K32" s="674"/>
      <c r="L32" s="675"/>
      <c r="M32" s="14"/>
    </row>
    <row r="33" spans="2:13" ht="13.5" thickBot="1" x14ac:dyDescent="0.25">
      <c r="B33" s="99"/>
      <c r="C33" s="434"/>
      <c r="D33" s="719"/>
      <c r="E33" s="720"/>
      <c r="F33" s="720"/>
      <c r="G33" s="720"/>
      <c r="H33" s="720"/>
      <c r="I33" s="720"/>
      <c r="J33" s="720"/>
      <c r="K33" s="720"/>
      <c r="L33" s="721"/>
      <c r="M33" s="14"/>
    </row>
    <row r="34" spans="2:13" x14ac:dyDescent="0.2">
      <c r="B34" s="32" t="s">
        <v>118</v>
      </c>
      <c r="C34" s="515"/>
      <c r="D34" s="687"/>
      <c r="E34" s="688"/>
      <c r="F34" s="688"/>
      <c r="G34" s="688"/>
      <c r="H34" s="688"/>
      <c r="I34" s="688"/>
      <c r="J34" s="688"/>
      <c r="K34" s="688"/>
      <c r="L34" s="689"/>
      <c r="M34" s="14"/>
    </row>
    <row r="35" spans="2:13" x14ac:dyDescent="0.2">
      <c r="B35" s="110" t="s">
        <v>153</v>
      </c>
      <c r="C35" s="516"/>
      <c r="D35" s="693"/>
      <c r="E35" s="694"/>
      <c r="F35" s="694"/>
      <c r="G35" s="694"/>
      <c r="H35" s="694"/>
      <c r="I35" s="694"/>
      <c r="J35" s="694"/>
      <c r="K35" s="694"/>
      <c r="L35" s="695"/>
      <c r="M35" s="14"/>
    </row>
    <row r="36" spans="2:13" ht="12.75" customHeight="1" x14ac:dyDescent="0.2">
      <c r="B36" s="99"/>
      <c r="C36" s="434"/>
      <c r="D36" s="673"/>
      <c r="E36" s="674"/>
      <c r="F36" s="674"/>
      <c r="G36" s="674"/>
      <c r="H36" s="674"/>
      <c r="I36" s="674"/>
      <c r="J36" s="674"/>
      <c r="K36" s="674"/>
      <c r="L36" s="675"/>
      <c r="M36" s="14"/>
    </row>
    <row r="37" spans="2:13" ht="12.75" customHeight="1" x14ac:dyDescent="0.2">
      <c r="B37" s="99"/>
      <c r="C37" s="434"/>
      <c r="D37" s="673"/>
      <c r="E37" s="674"/>
      <c r="F37" s="674"/>
      <c r="G37" s="674"/>
      <c r="H37" s="674"/>
      <c r="I37" s="674"/>
      <c r="J37" s="674"/>
      <c r="K37" s="674"/>
      <c r="L37" s="675"/>
      <c r="M37" s="14"/>
    </row>
    <row r="38" spans="2:13" ht="12.75" customHeight="1" x14ac:dyDescent="0.2">
      <c r="B38" s="99"/>
      <c r="C38" s="434"/>
      <c r="D38" s="673"/>
      <c r="E38" s="674"/>
      <c r="F38" s="674"/>
      <c r="G38" s="674"/>
      <c r="H38" s="674"/>
      <c r="I38" s="674"/>
      <c r="J38" s="674"/>
      <c r="K38" s="674"/>
      <c r="L38" s="675"/>
      <c r="M38" s="14"/>
    </row>
    <row r="39" spans="2:13" ht="12.75" customHeight="1" x14ac:dyDescent="0.2">
      <c r="B39" s="99"/>
      <c r="C39" s="435"/>
      <c r="D39" s="673"/>
      <c r="E39" s="674"/>
      <c r="F39" s="674"/>
      <c r="G39" s="674"/>
      <c r="H39" s="674"/>
      <c r="I39" s="674"/>
      <c r="J39" s="674"/>
      <c r="K39" s="674"/>
      <c r="L39" s="675"/>
      <c r="M39" s="14"/>
    </row>
    <row r="40" spans="2:13" ht="12.75" customHeight="1" x14ac:dyDescent="0.2">
      <c r="B40" s="100"/>
      <c r="C40" s="435"/>
      <c r="D40" s="673"/>
      <c r="E40" s="674"/>
      <c r="F40" s="674"/>
      <c r="G40" s="674"/>
      <c r="H40" s="674"/>
      <c r="I40" s="674"/>
      <c r="J40" s="674"/>
      <c r="K40" s="674"/>
      <c r="L40" s="675"/>
      <c r="M40" s="14"/>
    </row>
    <row r="41" spans="2:13" x14ac:dyDescent="0.2">
      <c r="B41" s="178"/>
      <c r="C41" s="439"/>
      <c r="D41" s="710"/>
      <c r="E41" s="711"/>
      <c r="F41" s="711"/>
      <c r="G41" s="711"/>
      <c r="H41" s="711"/>
      <c r="I41" s="711"/>
      <c r="J41" s="711"/>
      <c r="K41" s="711"/>
      <c r="L41" s="712"/>
      <c r="M41" s="14"/>
    </row>
    <row r="42" spans="2:13" x14ac:dyDescent="0.2">
      <c r="B42" s="179" t="s">
        <v>154</v>
      </c>
      <c r="C42" s="517"/>
      <c r="D42" s="693"/>
      <c r="E42" s="694"/>
      <c r="F42" s="694"/>
      <c r="G42" s="694"/>
      <c r="H42" s="694"/>
      <c r="I42" s="694"/>
      <c r="J42" s="694"/>
      <c r="K42" s="694"/>
      <c r="L42" s="695"/>
      <c r="M42" s="14"/>
    </row>
    <row r="43" spans="2:13" x14ac:dyDescent="0.2">
      <c r="B43" s="99"/>
      <c r="C43" s="435"/>
      <c r="D43" s="673"/>
      <c r="E43" s="676"/>
      <c r="F43" s="676"/>
      <c r="G43" s="676"/>
      <c r="H43" s="676"/>
      <c r="I43" s="676"/>
      <c r="J43" s="676"/>
      <c r="K43" s="676"/>
      <c r="L43" s="677"/>
      <c r="M43" s="14"/>
    </row>
    <row r="44" spans="2:13" x14ac:dyDescent="0.2">
      <c r="B44" s="99"/>
      <c r="C44" s="435"/>
      <c r="D44" s="673"/>
      <c r="E44" s="676"/>
      <c r="F44" s="676"/>
      <c r="G44" s="676"/>
      <c r="H44" s="676"/>
      <c r="I44" s="676"/>
      <c r="J44" s="676"/>
      <c r="K44" s="676"/>
      <c r="L44" s="677"/>
      <c r="M44" s="14"/>
    </row>
    <row r="45" spans="2:13" x14ac:dyDescent="0.2">
      <c r="B45" s="99"/>
      <c r="C45" s="435"/>
      <c r="D45" s="673"/>
      <c r="E45" s="676"/>
      <c r="F45" s="676"/>
      <c r="G45" s="676"/>
      <c r="H45" s="676"/>
      <c r="I45" s="676"/>
      <c r="J45" s="676"/>
      <c r="K45" s="676"/>
      <c r="L45" s="677"/>
      <c r="M45" s="14"/>
    </row>
    <row r="46" spans="2:13" x14ac:dyDescent="0.2">
      <c r="B46" s="99"/>
      <c r="C46" s="435"/>
      <c r="D46" s="673"/>
      <c r="E46" s="676"/>
      <c r="F46" s="676"/>
      <c r="G46" s="676"/>
      <c r="H46" s="676"/>
      <c r="I46" s="676"/>
      <c r="J46" s="676"/>
      <c r="K46" s="676"/>
      <c r="L46" s="677"/>
      <c r="M46" s="14"/>
    </row>
    <row r="47" spans="2:13" x14ac:dyDescent="0.2">
      <c r="B47" s="100"/>
      <c r="C47" s="435"/>
      <c r="D47" s="673"/>
      <c r="E47" s="676"/>
      <c r="F47" s="676"/>
      <c r="G47" s="676"/>
      <c r="H47" s="676"/>
      <c r="I47" s="676"/>
      <c r="J47" s="676"/>
      <c r="K47" s="676"/>
      <c r="L47" s="677"/>
      <c r="M47" s="14"/>
    </row>
    <row r="48" spans="2:13" x14ac:dyDescent="0.2">
      <c r="B48" s="178"/>
      <c r="C48" s="439"/>
      <c r="D48" s="710"/>
      <c r="E48" s="711"/>
      <c r="F48" s="711"/>
      <c r="G48" s="711"/>
      <c r="H48" s="711"/>
      <c r="I48" s="711"/>
      <c r="J48" s="711"/>
      <c r="K48" s="711"/>
      <c r="L48" s="712"/>
      <c r="M48" s="14"/>
    </row>
    <row r="49" spans="2:13" x14ac:dyDescent="0.2">
      <c r="B49" s="179" t="s">
        <v>276</v>
      </c>
      <c r="C49" s="517"/>
      <c r="D49" s="693"/>
      <c r="E49" s="694"/>
      <c r="F49" s="694"/>
      <c r="G49" s="694"/>
      <c r="H49" s="694"/>
      <c r="I49" s="694"/>
      <c r="J49" s="694"/>
      <c r="K49" s="694"/>
      <c r="L49" s="695"/>
      <c r="M49" s="14"/>
    </row>
    <row r="50" spans="2:13" x14ac:dyDescent="0.2">
      <c r="B50" s="99"/>
      <c r="C50" s="435"/>
      <c r="D50" s="673"/>
      <c r="E50" s="676"/>
      <c r="F50" s="676"/>
      <c r="G50" s="676"/>
      <c r="H50" s="676"/>
      <c r="I50" s="676"/>
      <c r="J50" s="676"/>
      <c r="K50" s="676"/>
      <c r="L50" s="677"/>
      <c r="M50" s="14"/>
    </row>
    <row r="51" spans="2:13" x14ac:dyDescent="0.2">
      <c r="B51" s="99"/>
      <c r="C51" s="435"/>
      <c r="D51" s="673"/>
      <c r="E51" s="676"/>
      <c r="F51" s="676"/>
      <c r="G51" s="676"/>
      <c r="H51" s="676"/>
      <c r="I51" s="676"/>
      <c r="J51" s="676"/>
      <c r="K51" s="676"/>
      <c r="L51" s="677"/>
      <c r="M51" s="14"/>
    </row>
    <row r="52" spans="2:13" x14ac:dyDescent="0.2">
      <c r="B52" s="99"/>
      <c r="C52" s="435"/>
      <c r="D52" s="673"/>
      <c r="E52" s="676"/>
      <c r="F52" s="676"/>
      <c r="G52" s="676"/>
      <c r="H52" s="676"/>
      <c r="I52" s="676"/>
      <c r="J52" s="676"/>
      <c r="K52" s="676"/>
      <c r="L52" s="677"/>
      <c r="M52" s="14"/>
    </row>
    <row r="53" spans="2:13" x14ac:dyDescent="0.2">
      <c r="B53" s="99"/>
      <c r="C53" s="435"/>
      <c r="D53" s="673"/>
      <c r="E53" s="676"/>
      <c r="F53" s="676"/>
      <c r="G53" s="676"/>
      <c r="H53" s="676"/>
      <c r="I53" s="676"/>
      <c r="J53" s="676"/>
      <c r="K53" s="676"/>
      <c r="L53" s="677"/>
      <c r="M53" s="14"/>
    </row>
    <row r="54" spans="2:13" x14ac:dyDescent="0.2">
      <c r="B54" s="100"/>
      <c r="C54" s="435"/>
      <c r="D54" s="673"/>
      <c r="E54" s="676"/>
      <c r="F54" s="676"/>
      <c r="G54" s="676"/>
      <c r="H54" s="676"/>
      <c r="I54" s="676"/>
      <c r="J54" s="676"/>
      <c r="K54" s="676"/>
      <c r="L54" s="677"/>
      <c r="M54" s="14"/>
    </row>
    <row r="55" spans="2:13" x14ac:dyDescent="0.2">
      <c r="B55" s="178"/>
      <c r="C55" s="439"/>
      <c r="D55" s="710"/>
      <c r="E55" s="711"/>
      <c r="F55" s="711"/>
      <c r="G55" s="711"/>
      <c r="H55" s="711"/>
      <c r="I55" s="711"/>
      <c r="J55" s="711"/>
      <c r="K55" s="711"/>
      <c r="L55" s="712"/>
      <c r="M55" s="14"/>
    </row>
    <row r="56" spans="2:13" x14ac:dyDescent="0.2">
      <c r="B56" s="179" t="s">
        <v>155</v>
      </c>
      <c r="C56" s="517"/>
      <c r="D56" s="693"/>
      <c r="E56" s="694"/>
      <c r="F56" s="694"/>
      <c r="G56" s="694"/>
      <c r="H56" s="694"/>
      <c r="I56" s="694"/>
      <c r="J56" s="694"/>
      <c r="K56" s="694"/>
      <c r="L56" s="695"/>
      <c r="M56" s="14"/>
    </row>
    <row r="57" spans="2:13" x14ac:dyDescent="0.2">
      <c r="B57" s="99"/>
      <c r="C57" s="435"/>
      <c r="D57" s="673"/>
      <c r="E57" s="676"/>
      <c r="F57" s="676"/>
      <c r="G57" s="676"/>
      <c r="H57" s="676"/>
      <c r="I57" s="676"/>
      <c r="J57" s="676"/>
      <c r="K57" s="676"/>
      <c r="L57" s="677"/>
      <c r="M57" s="14"/>
    </row>
    <row r="58" spans="2:13" x14ac:dyDescent="0.2">
      <c r="B58" s="99"/>
      <c r="C58" s="435"/>
      <c r="D58" s="673"/>
      <c r="E58" s="676"/>
      <c r="F58" s="676"/>
      <c r="G58" s="676"/>
      <c r="H58" s="676"/>
      <c r="I58" s="676"/>
      <c r="J58" s="676"/>
      <c r="K58" s="676"/>
      <c r="L58" s="677"/>
      <c r="M58" s="14"/>
    </row>
    <row r="59" spans="2:13" x14ac:dyDescent="0.2">
      <c r="B59" s="99"/>
      <c r="C59" s="435"/>
      <c r="D59" s="673"/>
      <c r="E59" s="676"/>
      <c r="F59" s="676"/>
      <c r="G59" s="676"/>
      <c r="H59" s="676"/>
      <c r="I59" s="676"/>
      <c r="J59" s="676"/>
      <c r="K59" s="676"/>
      <c r="L59" s="677"/>
      <c r="M59" s="14"/>
    </row>
    <row r="60" spans="2:13" x14ac:dyDescent="0.2">
      <c r="B60" s="99"/>
      <c r="C60" s="435"/>
      <c r="D60" s="673"/>
      <c r="E60" s="676"/>
      <c r="F60" s="676"/>
      <c r="G60" s="676"/>
      <c r="H60" s="676"/>
      <c r="I60" s="676"/>
      <c r="J60" s="676"/>
      <c r="K60" s="676"/>
      <c r="L60" s="677"/>
      <c r="M60" s="14"/>
    </row>
    <row r="61" spans="2:13" ht="12.75" customHeight="1" x14ac:dyDescent="0.2">
      <c r="B61" s="100"/>
      <c r="C61" s="435"/>
      <c r="D61" s="673"/>
      <c r="E61" s="674"/>
      <c r="F61" s="674"/>
      <c r="G61" s="674"/>
      <c r="H61" s="674"/>
      <c r="I61" s="674"/>
      <c r="J61" s="674"/>
      <c r="K61" s="674"/>
      <c r="L61" s="675"/>
      <c r="M61" s="14"/>
    </row>
    <row r="62" spans="2:13" x14ac:dyDescent="0.2">
      <c r="B62" s="178"/>
      <c r="C62" s="439"/>
      <c r="D62" s="710"/>
      <c r="E62" s="711"/>
      <c r="F62" s="711"/>
      <c r="G62" s="711"/>
      <c r="H62" s="711"/>
      <c r="I62" s="711"/>
      <c r="J62" s="711"/>
      <c r="K62" s="711"/>
      <c r="L62" s="712"/>
      <c r="M62" s="14"/>
    </row>
    <row r="63" spans="2:13" x14ac:dyDescent="0.2">
      <c r="B63" s="183" t="s">
        <v>119</v>
      </c>
      <c r="C63" s="518"/>
      <c r="D63" s="705"/>
      <c r="E63" s="705"/>
      <c r="F63" s="705"/>
      <c r="G63" s="705"/>
      <c r="H63" s="705"/>
      <c r="I63" s="705"/>
      <c r="J63" s="705"/>
      <c r="K63" s="705"/>
      <c r="L63" s="706"/>
      <c r="M63" s="14"/>
    </row>
    <row r="64" spans="2:13" x14ac:dyDescent="0.2">
      <c r="B64" s="180" t="s">
        <v>277</v>
      </c>
      <c r="C64" s="518"/>
      <c r="D64" s="694"/>
      <c r="E64" s="694"/>
      <c r="F64" s="694"/>
      <c r="G64" s="694"/>
      <c r="H64" s="694"/>
      <c r="I64" s="694"/>
      <c r="J64" s="694"/>
      <c r="K64" s="694"/>
      <c r="L64" s="695"/>
      <c r="M64" s="14"/>
    </row>
    <row r="65" spans="2:13" ht="12.75" customHeight="1" x14ac:dyDescent="0.2">
      <c r="B65" s="99"/>
      <c r="C65" s="429"/>
      <c r="D65" s="671"/>
      <c r="E65" s="674"/>
      <c r="F65" s="674"/>
      <c r="G65" s="674"/>
      <c r="H65" s="674"/>
      <c r="I65" s="674"/>
      <c r="J65" s="674"/>
      <c r="K65" s="674"/>
      <c r="L65" s="675"/>
      <c r="M65" s="14"/>
    </row>
    <row r="66" spans="2:13" x14ac:dyDescent="0.2">
      <c r="B66" s="99"/>
      <c r="C66" s="430"/>
      <c r="D66" s="671"/>
      <c r="E66" s="671"/>
      <c r="F66" s="671"/>
      <c r="G66" s="671"/>
      <c r="H66" s="671"/>
      <c r="I66" s="671"/>
      <c r="J66" s="671"/>
      <c r="K66" s="671"/>
      <c r="L66" s="672"/>
      <c r="M66" s="14"/>
    </row>
    <row r="67" spans="2:13" ht="12.75" customHeight="1" x14ac:dyDescent="0.2">
      <c r="B67" s="99"/>
      <c r="C67" s="430"/>
      <c r="D67" s="671"/>
      <c r="E67" s="674"/>
      <c r="F67" s="674"/>
      <c r="G67" s="674"/>
      <c r="H67" s="674"/>
      <c r="I67" s="674"/>
      <c r="J67" s="674"/>
      <c r="K67" s="674"/>
      <c r="L67" s="675"/>
      <c r="M67" s="14"/>
    </row>
    <row r="68" spans="2:13" x14ac:dyDescent="0.2">
      <c r="B68" s="99"/>
      <c r="C68" s="430"/>
      <c r="D68" s="671"/>
      <c r="E68" s="671"/>
      <c r="F68" s="671"/>
      <c r="G68" s="671"/>
      <c r="H68" s="671"/>
      <c r="I68" s="671"/>
      <c r="J68" s="671"/>
      <c r="K68" s="671"/>
      <c r="L68" s="672"/>
      <c r="M68" s="14"/>
    </row>
    <row r="69" spans="2:13" x14ac:dyDescent="0.2">
      <c r="B69" s="99"/>
      <c r="C69" s="430"/>
      <c r="D69" s="671"/>
      <c r="E69" s="671"/>
      <c r="F69" s="671"/>
      <c r="G69" s="671"/>
      <c r="H69" s="671"/>
      <c r="I69" s="671"/>
      <c r="J69" s="671"/>
      <c r="K69" s="671"/>
      <c r="L69" s="672"/>
      <c r="M69" s="14"/>
    </row>
    <row r="70" spans="2:13" x14ac:dyDescent="0.2">
      <c r="B70" s="99"/>
      <c r="C70" s="430"/>
      <c r="D70" s="671"/>
      <c r="E70" s="671"/>
      <c r="F70" s="671"/>
      <c r="G70" s="671"/>
      <c r="H70" s="671"/>
      <c r="I70" s="671"/>
      <c r="J70" s="671"/>
      <c r="K70" s="671"/>
      <c r="L70" s="672"/>
      <c r="M70" s="14"/>
    </row>
    <row r="71" spans="2:13" x14ac:dyDescent="0.2">
      <c r="B71" s="99"/>
      <c r="C71" s="430"/>
      <c r="D71" s="671"/>
      <c r="E71" s="671"/>
      <c r="F71" s="671"/>
      <c r="G71" s="671"/>
      <c r="H71" s="671"/>
      <c r="I71" s="671"/>
      <c r="J71" s="671"/>
      <c r="K71" s="671"/>
      <c r="L71" s="672"/>
      <c r="M71" s="14"/>
    </row>
    <row r="72" spans="2:13" x14ac:dyDescent="0.2">
      <c r="B72" s="99"/>
      <c r="C72" s="430"/>
      <c r="D72" s="671"/>
      <c r="E72" s="671"/>
      <c r="F72" s="671"/>
      <c r="G72" s="671"/>
      <c r="H72" s="671"/>
      <c r="I72" s="671"/>
      <c r="J72" s="671"/>
      <c r="K72" s="671"/>
      <c r="L72" s="672"/>
      <c r="M72" s="14"/>
    </row>
    <row r="73" spans="2:13" x14ac:dyDescent="0.2">
      <c r="B73" s="99"/>
      <c r="C73" s="430"/>
      <c r="D73" s="671"/>
      <c r="E73" s="671"/>
      <c r="F73" s="671"/>
      <c r="G73" s="671"/>
      <c r="H73" s="671"/>
      <c r="I73" s="671"/>
      <c r="J73" s="671"/>
      <c r="K73" s="671"/>
      <c r="L73" s="672"/>
      <c r="M73" s="14"/>
    </row>
    <row r="74" spans="2:13" x14ac:dyDescent="0.2">
      <c r="B74" s="99"/>
      <c r="C74" s="431"/>
      <c r="D74" s="703"/>
      <c r="E74" s="703"/>
      <c r="F74" s="703"/>
      <c r="G74" s="703"/>
      <c r="H74" s="703"/>
      <c r="I74" s="703"/>
      <c r="J74" s="703"/>
      <c r="K74" s="703"/>
      <c r="L74" s="704"/>
      <c r="M74" s="14"/>
    </row>
    <row r="75" spans="2:13" x14ac:dyDescent="0.2">
      <c r="B75" s="179" t="s">
        <v>250</v>
      </c>
      <c r="C75" s="517"/>
      <c r="D75" s="693"/>
      <c r="E75" s="694"/>
      <c r="F75" s="694"/>
      <c r="G75" s="694"/>
      <c r="H75" s="694"/>
      <c r="I75" s="694"/>
      <c r="J75" s="694"/>
      <c r="K75" s="694"/>
      <c r="L75" s="695"/>
      <c r="M75" s="14"/>
    </row>
    <row r="76" spans="2:13" x14ac:dyDescent="0.2">
      <c r="B76" s="100"/>
      <c r="C76" s="430"/>
      <c r="D76" s="670"/>
      <c r="E76" s="671"/>
      <c r="F76" s="671"/>
      <c r="G76" s="671"/>
      <c r="H76" s="671"/>
      <c r="I76" s="671"/>
      <c r="J76" s="671"/>
      <c r="K76" s="671"/>
      <c r="L76" s="672"/>
      <c r="M76" s="14"/>
    </row>
    <row r="77" spans="2:13" x14ac:dyDescent="0.2">
      <c r="B77" s="100"/>
      <c r="C77" s="430"/>
      <c r="D77" s="670"/>
      <c r="E77" s="671"/>
      <c r="F77" s="671"/>
      <c r="G77" s="671"/>
      <c r="H77" s="671"/>
      <c r="I77" s="671"/>
      <c r="J77" s="671"/>
      <c r="K77" s="671"/>
      <c r="L77" s="672"/>
      <c r="M77" s="14"/>
    </row>
    <row r="78" spans="2:13" x14ac:dyDescent="0.2">
      <c r="B78" s="100"/>
      <c r="C78" s="430"/>
      <c r="D78" s="670"/>
      <c r="E78" s="671"/>
      <c r="F78" s="671"/>
      <c r="G78" s="671"/>
      <c r="H78" s="671"/>
      <c r="I78" s="671"/>
      <c r="J78" s="671"/>
      <c r="K78" s="671"/>
      <c r="L78" s="672"/>
      <c r="M78" s="14"/>
    </row>
    <row r="79" spans="2:13" x14ac:dyDescent="0.2">
      <c r="B79" s="100"/>
      <c r="C79" s="430"/>
      <c r="D79" s="670"/>
      <c r="E79" s="671"/>
      <c r="F79" s="671"/>
      <c r="G79" s="671"/>
      <c r="H79" s="671"/>
      <c r="I79" s="671"/>
      <c r="J79" s="671"/>
      <c r="K79" s="671"/>
      <c r="L79" s="672"/>
      <c r="M79" s="14"/>
    </row>
    <row r="80" spans="2:13" x14ac:dyDescent="0.2">
      <c r="B80" s="100"/>
      <c r="C80" s="430"/>
      <c r="D80" s="670"/>
      <c r="E80" s="671"/>
      <c r="F80" s="671"/>
      <c r="G80" s="671"/>
      <c r="H80" s="671"/>
      <c r="I80" s="671"/>
      <c r="J80" s="671"/>
      <c r="K80" s="671"/>
      <c r="L80" s="672"/>
      <c r="M80" s="14"/>
    </row>
    <row r="81" spans="2:13" x14ac:dyDescent="0.2">
      <c r="B81" s="100"/>
      <c r="C81" s="430"/>
      <c r="D81" s="670"/>
      <c r="E81" s="671"/>
      <c r="F81" s="671"/>
      <c r="G81" s="671"/>
      <c r="H81" s="671"/>
      <c r="I81" s="671"/>
      <c r="J81" s="671"/>
      <c r="K81" s="671"/>
      <c r="L81" s="672"/>
      <c r="M81" s="14"/>
    </row>
    <row r="82" spans="2:13" x14ac:dyDescent="0.2">
      <c r="B82" s="100"/>
      <c r="C82" s="430"/>
      <c r="D82" s="670"/>
      <c r="E82" s="671"/>
      <c r="F82" s="671"/>
      <c r="G82" s="671"/>
      <c r="H82" s="671"/>
      <c r="I82" s="671"/>
      <c r="J82" s="671"/>
      <c r="K82" s="671"/>
      <c r="L82" s="672"/>
      <c r="M82" s="14"/>
    </row>
    <row r="83" spans="2:13" x14ac:dyDescent="0.2">
      <c r="B83" s="100"/>
      <c r="C83" s="430"/>
      <c r="D83" s="670"/>
      <c r="E83" s="671"/>
      <c r="F83" s="671"/>
      <c r="G83" s="671"/>
      <c r="H83" s="671"/>
      <c r="I83" s="671"/>
      <c r="J83" s="671"/>
      <c r="K83" s="671"/>
      <c r="L83" s="672"/>
      <c r="M83" s="14"/>
    </row>
    <row r="84" spans="2:13" x14ac:dyDescent="0.2">
      <c r="B84" s="100"/>
      <c r="C84" s="430"/>
      <c r="D84" s="670"/>
      <c r="E84" s="671"/>
      <c r="F84" s="671"/>
      <c r="G84" s="671"/>
      <c r="H84" s="671"/>
      <c r="I84" s="671"/>
      <c r="J84" s="671"/>
      <c r="K84" s="671"/>
      <c r="L84" s="672"/>
      <c r="M84" s="14"/>
    </row>
    <row r="85" spans="2:13" x14ac:dyDescent="0.2">
      <c r="B85" s="178"/>
      <c r="C85" s="432"/>
      <c r="D85" s="678"/>
      <c r="E85" s="679"/>
      <c r="F85" s="679"/>
      <c r="G85" s="679"/>
      <c r="H85" s="679"/>
      <c r="I85" s="679"/>
      <c r="J85" s="679"/>
      <c r="K85" s="679"/>
      <c r="L85" s="680"/>
      <c r="M85" s="14"/>
    </row>
    <row r="86" spans="2:13" x14ac:dyDescent="0.2">
      <c r="B86" s="179" t="s">
        <v>156</v>
      </c>
      <c r="C86" s="517"/>
      <c r="D86" s="693"/>
      <c r="E86" s="694"/>
      <c r="F86" s="694"/>
      <c r="G86" s="694"/>
      <c r="H86" s="694"/>
      <c r="I86" s="694"/>
      <c r="J86" s="694"/>
      <c r="K86" s="694"/>
      <c r="L86" s="695"/>
      <c r="M86" s="14"/>
    </row>
    <row r="87" spans="2:13" x14ac:dyDescent="0.2">
      <c r="B87" s="99"/>
      <c r="C87" s="430"/>
      <c r="D87" s="670"/>
      <c r="E87" s="671"/>
      <c r="F87" s="671"/>
      <c r="G87" s="671"/>
      <c r="H87" s="671"/>
      <c r="I87" s="671"/>
      <c r="J87" s="671"/>
      <c r="K87" s="671"/>
      <c r="L87" s="672"/>
      <c r="M87" s="14"/>
    </row>
    <row r="88" spans="2:13" x14ac:dyDescent="0.2">
      <c r="B88" s="99"/>
      <c r="C88" s="430"/>
      <c r="D88" s="670"/>
      <c r="E88" s="671"/>
      <c r="F88" s="671"/>
      <c r="G88" s="671"/>
      <c r="H88" s="671"/>
      <c r="I88" s="671"/>
      <c r="J88" s="671"/>
      <c r="K88" s="671"/>
      <c r="L88" s="672"/>
      <c r="M88" s="14"/>
    </row>
    <row r="89" spans="2:13" x14ac:dyDescent="0.2">
      <c r="B89" s="99"/>
      <c r="C89" s="430"/>
      <c r="D89" s="670"/>
      <c r="E89" s="671"/>
      <c r="F89" s="671"/>
      <c r="G89" s="671"/>
      <c r="H89" s="671"/>
      <c r="I89" s="671"/>
      <c r="J89" s="671"/>
      <c r="K89" s="671"/>
      <c r="L89" s="672"/>
      <c r="M89" s="14"/>
    </row>
    <row r="90" spans="2:13" x14ac:dyDescent="0.2">
      <c r="B90" s="99"/>
      <c r="C90" s="430"/>
      <c r="D90" s="670"/>
      <c r="E90" s="671"/>
      <c r="F90" s="671"/>
      <c r="G90" s="671"/>
      <c r="H90" s="671"/>
      <c r="I90" s="671"/>
      <c r="J90" s="671"/>
      <c r="K90" s="671"/>
      <c r="L90" s="672"/>
      <c r="M90" s="14"/>
    </row>
    <row r="91" spans="2:13" x14ac:dyDescent="0.2">
      <c r="B91" s="99"/>
      <c r="C91" s="430"/>
      <c r="D91" s="670"/>
      <c r="E91" s="671"/>
      <c r="F91" s="671"/>
      <c r="G91" s="671"/>
      <c r="H91" s="671"/>
      <c r="I91" s="671"/>
      <c r="J91" s="671"/>
      <c r="K91" s="671"/>
      <c r="L91" s="672"/>
      <c r="M91" s="14"/>
    </row>
    <row r="92" spans="2:13" x14ac:dyDescent="0.2">
      <c r="B92" s="99"/>
      <c r="C92" s="430"/>
      <c r="D92" s="670"/>
      <c r="E92" s="671"/>
      <c r="F92" s="671"/>
      <c r="G92" s="671"/>
      <c r="H92" s="671"/>
      <c r="I92" s="671"/>
      <c r="J92" s="671"/>
      <c r="K92" s="671"/>
      <c r="L92" s="672"/>
      <c r="M92" s="14"/>
    </row>
    <row r="93" spans="2:13" x14ac:dyDescent="0.2">
      <c r="B93" s="99"/>
      <c r="C93" s="430"/>
      <c r="D93" s="670"/>
      <c r="E93" s="671"/>
      <c r="F93" s="671"/>
      <c r="G93" s="671"/>
      <c r="H93" s="671"/>
      <c r="I93" s="671"/>
      <c r="J93" s="671"/>
      <c r="K93" s="671"/>
      <c r="L93" s="672"/>
      <c r="M93" s="14"/>
    </row>
    <row r="94" spans="2:13" x14ac:dyDescent="0.2">
      <c r="B94" s="99"/>
      <c r="C94" s="430"/>
      <c r="D94" s="670"/>
      <c r="E94" s="671"/>
      <c r="F94" s="671"/>
      <c r="G94" s="671"/>
      <c r="H94" s="671"/>
      <c r="I94" s="671"/>
      <c r="J94" s="671"/>
      <c r="K94" s="671"/>
      <c r="L94" s="672"/>
      <c r="M94" s="14"/>
    </row>
    <row r="95" spans="2:13" x14ac:dyDescent="0.2">
      <c r="B95" s="99"/>
      <c r="C95" s="430"/>
      <c r="D95" s="670"/>
      <c r="E95" s="671"/>
      <c r="F95" s="671"/>
      <c r="G95" s="671"/>
      <c r="H95" s="671"/>
      <c r="I95" s="671"/>
      <c r="J95" s="671"/>
      <c r="K95" s="671"/>
      <c r="L95" s="672"/>
      <c r="M95" s="14"/>
    </row>
    <row r="96" spans="2:13" x14ac:dyDescent="0.2">
      <c r="B96" s="99"/>
      <c r="C96" s="432"/>
      <c r="D96" s="678"/>
      <c r="E96" s="679"/>
      <c r="F96" s="679"/>
      <c r="G96" s="679"/>
      <c r="H96" s="679"/>
      <c r="I96" s="679"/>
      <c r="J96" s="679"/>
      <c r="K96" s="679"/>
      <c r="L96" s="680"/>
      <c r="M96" s="14"/>
    </row>
    <row r="97" spans="2:13" x14ac:dyDescent="0.2">
      <c r="B97" s="179" t="s">
        <v>157</v>
      </c>
      <c r="C97" s="517"/>
      <c r="D97" s="693"/>
      <c r="E97" s="694"/>
      <c r="F97" s="694"/>
      <c r="G97" s="694"/>
      <c r="H97" s="694"/>
      <c r="I97" s="694"/>
      <c r="J97" s="694"/>
      <c r="K97" s="694"/>
      <c r="L97" s="695"/>
      <c r="M97" s="14"/>
    </row>
    <row r="98" spans="2:13" x14ac:dyDescent="0.2">
      <c r="B98" s="100"/>
      <c r="C98" s="430"/>
      <c r="D98" s="670"/>
      <c r="E98" s="671"/>
      <c r="F98" s="671"/>
      <c r="G98" s="671"/>
      <c r="H98" s="671"/>
      <c r="I98" s="671"/>
      <c r="J98" s="671"/>
      <c r="K98" s="671"/>
      <c r="L98" s="672"/>
      <c r="M98" s="14"/>
    </row>
    <row r="99" spans="2:13" x14ac:dyDescent="0.2">
      <c r="B99" s="100"/>
      <c r="C99" s="430"/>
      <c r="D99" s="670"/>
      <c r="E99" s="671"/>
      <c r="F99" s="671"/>
      <c r="G99" s="671"/>
      <c r="H99" s="671"/>
      <c r="I99" s="671"/>
      <c r="J99" s="671"/>
      <c r="K99" s="671"/>
      <c r="L99" s="672"/>
      <c r="M99" s="14"/>
    </row>
    <row r="100" spans="2:13" x14ac:dyDescent="0.2">
      <c r="B100" s="100"/>
      <c r="C100" s="430"/>
      <c r="D100" s="670"/>
      <c r="E100" s="671"/>
      <c r="F100" s="671"/>
      <c r="G100" s="671"/>
      <c r="H100" s="671"/>
      <c r="I100" s="671"/>
      <c r="J100" s="671"/>
      <c r="K100" s="671"/>
      <c r="L100" s="672"/>
      <c r="M100" s="14"/>
    </row>
    <row r="101" spans="2:13" x14ac:dyDescent="0.2">
      <c r="B101" s="100"/>
      <c r="C101" s="430"/>
      <c r="D101" s="670"/>
      <c r="E101" s="671"/>
      <c r="F101" s="671"/>
      <c r="G101" s="671"/>
      <c r="H101" s="671"/>
      <c r="I101" s="671"/>
      <c r="J101" s="671"/>
      <c r="K101" s="671"/>
      <c r="L101" s="672"/>
      <c r="M101" s="14"/>
    </row>
    <row r="102" spans="2:13" x14ac:dyDescent="0.2">
      <c r="B102" s="100"/>
      <c r="C102" s="430"/>
      <c r="D102" s="670"/>
      <c r="E102" s="671"/>
      <c r="F102" s="671"/>
      <c r="G102" s="671"/>
      <c r="H102" s="671"/>
      <c r="I102" s="671"/>
      <c r="J102" s="671"/>
      <c r="K102" s="671"/>
      <c r="L102" s="672"/>
      <c r="M102" s="14"/>
    </row>
    <row r="103" spans="2:13" x14ac:dyDescent="0.2">
      <c r="B103" s="100"/>
      <c r="C103" s="430"/>
      <c r="D103" s="670"/>
      <c r="E103" s="671"/>
      <c r="F103" s="671"/>
      <c r="G103" s="671"/>
      <c r="H103" s="671"/>
      <c r="I103" s="671"/>
      <c r="J103" s="671"/>
      <c r="K103" s="671"/>
      <c r="L103" s="672"/>
      <c r="M103" s="14"/>
    </row>
    <row r="104" spans="2:13" x14ac:dyDescent="0.2">
      <c r="B104" s="100"/>
      <c r="C104" s="430"/>
      <c r="D104" s="670"/>
      <c r="E104" s="671"/>
      <c r="F104" s="671"/>
      <c r="G104" s="671"/>
      <c r="H104" s="671"/>
      <c r="I104" s="671"/>
      <c r="J104" s="671"/>
      <c r="K104" s="671"/>
      <c r="L104" s="672"/>
      <c r="M104" s="14"/>
    </row>
    <row r="105" spans="2:13" x14ac:dyDescent="0.2">
      <c r="B105" s="100"/>
      <c r="C105" s="430"/>
      <c r="D105" s="670"/>
      <c r="E105" s="671"/>
      <c r="F105" s="671"/>
      <c r="G105" s="671"/>
      <c r="H105" s="671"/>
      <c r="I105" s="671"/>
      <c r="J105" s="671"/>
      <c r="K105" s="671"/>
      <c r="L105" s="672"/>
      <c r="M105" s="14"/>
    </row>
    <row r="106" spans="2:13" x14ac:dyDescent="0.2">
      <c r="B106" s="100"/>
      <c r="C106" s="430"/>
      <c r="D106" s="670"/>
      <c r="E106" s="671"/>
      <c r="F106" s="671"/>
      <c r="G106" s="671"/>
      <c r="H106" s="671"/>
      <c r="I106" s="671"/>
      <c r="J106" s="671"/>
      <c r="K106" s="671"/>
      <c r="L106" s="672"/>
      <c r="M106" s="14"/>
    </row>
    <row r="107" spans="2:13" x14ac:dyDescent="0.2">
      <c r="B107" s="178"/>
      <c r="C107" s="432"/>
      <c r="D107" s="678"/>
      <c r="E107" s="679"/>
      <c r="F107" s="679"/>
      <c r="G107" s="679"/>
      <c r="H107" s="679"/>
      <c r="I107" s="679"/>
      <c r="J107" s="679"/>
      <c r="K107" s="679"/>
      <c r="L107" s="680"/>
      <c r="M107" s="14"/>
    </row>
    <row r="108" spans="2:13" x14ac:dyDescent="0.2">
      <c r="B108" s="181" t="s">
        <v>396</v>
      </c>
      <c r="C108" s="517"/>
      <c r="D108" s="693"/>
      <c r="E108" s="694"/>
      <c r="F108" s="694"/>
      <c r="G108" s="694"/>
      <c r="H108" s="694"/>
      <c r="I108" s="694"/>
      <c r="J108" s="694"/>
      <c r="K108" s="694"/>
      <c r="L108" s="695"/>
      <c r="M108" s="14"/>
    </row>
    <row r="109" spans="2:13" x14ac:dyDescent="0.2">
      <c r="B109" s="100"/>
      <c r="C109" s="430"/>
      <c r="D109" s="670"/>
      <c r="E109" s="671"/>
      <c r="F109" s="671"/>
      <c r="G109" s="671"/>
      <c r="H109" s="671"/>
      <c r="I109" s="671"/>
      <c r="J109" s="671"/>
      <c r="K109" s="671"/>
      <c r="L109" s="672"/>
      <c r="M109" s="14"/>
    </row>
    <row r="110" spans="2:13" x14ac:dyDescent="0.2">
      <c r="B110" s="100"/>
      <c r="C110" s="430"/>
      <c r="D110" s="670"/>
      <c r="E110" s="671"/>
      <c r="F110" s="671"/>
      <c r="G110" s="671"/>
      <c r="H110" s="671"/>
      <c r="I110" s="671"/>
      <c r="J110" s="671"/>
      <c r="K110" s="671"/>
      <c r="L110" s="672"/>
      <c r="M110" s="14"/>
    </row>
    <row r="111" spans="2:13" x14ac:dyDescent="0.2">
      <c r="B111" s="100"/>
      <c r="C111" s="430"/>
      <c r="D111" s="670"/>
      <c r="E111" s="671"/>
      <c r="F111" s="671"/>
      <c r="G111" s="671"/>
      <c r="H111" s="671"/>
      <c r="I111" s="671"/>
      <c r="J111" s="671"/>
      <c r="K111" s="671"/>
      <c r="L111" s="672"/>
      <c r="M111" s="14"/>
    </row>
    <row r="112" spans="2:13" x14ac:dyDescent="0.2">
      <c r="B112" s="100"/>
      <c r="C112" s="430"/>
      <c r="D112" s="670"/>
      <c r="E112" s="671"/>
      <c r="F112" s="671"/>
      <c r="G112" s="671"/>
      <c r="H112" s="671"/>
      <c r="I112" s="671"/>
      <c r="J112" s="671"/>
      <c r="K112" s="671"/>
      <c r="L112" s="672"/>
      <c r="M112" s="14"/>
    </row>
    <row r="113" spans="2:13" x14ac:dyDescent="0.2">
      <c r="B113" s="100"/>
      <c r="C113" s="430"/>
      <c r="D113" s="670"/>
      <c r="E113" s="671"/>
      <c r="F113" s="671"/>
      <c r="G113" s="671"/>
      <c r="H113" s="671"/>
      <c r="I113" s="671"/>
      <c r="J113" s="671"/>
      <c r="K113" s="671"/>
      <c r="L113" s="672"/>
      <c r="M113" s="14"/>
    </row>
    <row r="114" spans="2:13" x14ac:dyDescent="0.2">
      <c r="B114" s="100"/>
      <c r="C114" s="430"/>
      <c r="D114" s="670"/>
      <c r="E114" s="671"/>
      <c r="F114" s="671"/>
      <c r="G114" s="671"/>
      <c r="H114" s="671"/>
      <c r="I114" s="671"/>
      <c r="J114" s="671"/>
      <c r="K114" s="671"/>
      <c r="L114" s="672"/>
      <c r="M114" s="14"/>
    </row>
    <row r="115" spans="2:13" x14ac:dyDescent="0.2">
      <c r="B115" s="100"/>
      <c r="C115" s="430"/>
      <c r="D115" s="670"/>
      <c r="E115" s="671"/>
      <c r="F115" s="671"/>
      <c r="G115" s="671"/>
      <c r="H115" s="671"/>
      <c r="I115" s="671"/>
      <c r="J115" s="671"/>
      <c r="K115" s="671"/>
      <c r="L115" s="672"/>
      <c r="M115" s="14"/>
    </row>
    <row r="116" spans="2:13" x14ac:dyDescent="0.2">
      <c r="B116" s="100"/>
      <c r="C116" s="430"/>
      <c r="D116" s="670"/>
      <c r="E116" s="671"/>
      <c r="F116" s="671"/>
      <c r="G116" s="671"/>
      <c r="H116" s="671"/>
      <c r="I116" s="671"/>
      <c r="J116" s="671"/>
      <c r="K116" s="671"/>
      <c r="L116" s="672"/>
      <c r="M116" s="14"/>
    </row>
    <row r="117" spans="2:13" x14ac:dyDescent="0.2">
      <c r="B117" s="100"/>
      <c r="C117" s="430"/>
      <c r="D117" s="670"/>
      <c r="E117" s="671"/>
      <c r="F117" s="671"/>
      <c r="G117" s="671"/>
      <c r="H117" s="671"/>
      <c r="I117" s="671"/>
      <c r="J117" s="671"/>
      <c r="K117" s="671"/>
      <c r="L117" s="672"/>
      <c r="M117" s="14"/>
    </row>
    <row r="118" spans="2:13" x14ac:dyDescent="0.2">
      <c r="B118" s="178"/>
      <c r="C118" s="432"/>
      <c r="D118" s="678"/>
      <c r="E118" s="679"/>
      <c r="F118" s="679"/>
      <c r="G118" s="679"/>
      <c r="H118" s="679"/>
      <c r="I118" s="679"/>
      <c r="J118" s="679"/>
      <c r="K118" s="679"/>
      <c r="L118" s="680"/>
      <c r="M118" s="14"/>
    </row>
    <row r="119" spans="2:13" s="8" customFormat="1" x14ac:dyDescent="0.2">
      <c r="B119" s="181" t="s">
        <v>231</v>
      </c>
      <c r="C119" s="517"/>
      <c r="D119" s="693"/>
      <c r="E119" s="694"/>
      <c r="F119" s="694"/>
      <c r="G119" s="694"/>
      <c r="H119" s="694"/>
      <c r="I119" s="694"/>
      <c r="J119" s="694"/>
      <c r="K119" s="694"/>
      <c r="L119" s="695"/>
      <c r="M119" s="195"/>
    </row>
    <row r="120" spans="2:13" s="8" customFormat="1" x14ac:dyDescent="0.2">
      <c r="B120" s="99"/>
      <c r="C120" s="430"/>
      <c r="D120" s="700"/>
      <c r="E120" s="701"/>
      <c r="F120" s="701"/>
      <c r="G120" s="701"/>
      <c r="H120" s="701"/>
      <c r="I120" s="701"/>
      <c r="J120" s="701"/>
      <c r="K120" s="701"/>
      <c r="L120" s="702"/>
      <c r="M120" s="195"/>
    </row>
    <row r="121" spans="2:13" s="8" customFormat="1" x14ac:dyDescent="0.2">
      <c r="B121" s="249"/>
      <c r="C121" s="430"/>
      <c r="D121" s="700"/>
      <c r="E121" s="701"/>
      <c r="F121" s="701"/>
      <c r="G121" s="701"/>
      <c r="H121" s="701"/>
      <c r="I121" s="701"/>
      <c r="J121" s="701"/>
      <c r="K121" s="701"/>
      <c r="L121" s="702"/>
      <c r="M121" s="195"/>
    </row>
    <row r="122" spans="2:13" s="8" customFormat="1" x14ac:dyDescent="0.2">
      <c r="B122" s="249"/>
      <c r="C122" s="430"/>
      <c r="D122" s="700"/>
      <c r="E122" s="701"/>
      <c r="F122" s="701"/>
      <c r="G122" s="701"/>
      <c r="H122" s="701"/>
      <c r="I122" s="701"/>
      <c r="J122" s="701"/>
      <c r="K122" s="701"/>
      <c r="L122" s="702"/>
      <c r="M122" s="195"/>
    </row>
    <row r="123" spans="2:13" s="8" customFormat="1" x14ac:dyDescent="0.2">
      <c r="B123" s="99"/>
      <c r="C123" s="430"/>
      <c r="D123" s="700"/>
      <c r="E123" s="701"/>
      <c r="F123" s="701"/>
      <c r="G123" s="701"/>
      <c r="H123" s="701"/>
      <c r="I123" s="701"/>
      <c r="J123" s="701"/>
      <c r="K123" s="701"/>
      <c r="L123" s="702"/>
      <c r="M123" s="195"/>
    </row>
    <row r="124" spans="2:13" s="8" customFormat="1" x14ac:dyDescent="0.2">
      <c r="B124" s="249"/>
      <c r="C124" s="430"/>
      <c r="D124" s="700"/>
      <c r="E124" s="701"/>
      <c r="F124" s="701"/>
      <c r="G124" s="701"/>
      <c r="H124" s="701"/>
      <c r="I124" s="701"/>
      <c r="J124" s="701"/>
      <c r="K124" s="701"/>
      <c r="L124" s="702"/>
      <c r="M124" s="195"/>
    </row>
    <row r="125" spans="2:13" s="8" customFormat="1" x14ac:dyDescent="0.2">
      <c r="B125" s="249"/>
      <c r="C125" s="430"/>
      <c r="D125" s="700"/>
      <c r="E125" s="701"/>
      <c r="F125" s="701"/>
      <c r="G125" s="701"/>
      <c r="H125" s="701"/>
      <c r="I125" s="701"/>
      <c r="J125" s="701"/>
      <c r="K125" s="701"/>
      <c r="L125" s="702"/>
      <c r="M125" s="195"/>
    </row>
    <row r="126" spans="2:13" s="8" customFormat="1" x14ac:dyDescent="0.2">
      <c r="B126" s="249"/>
      <c r="C126" s="430"/>
      <c r="D126" s="700"/>
      <c r="E126" s="701"/>
      <c r="F126" s="701"/>
      <c r="G126" s="701"/>
      <c r="H126" s="701"/>
      <c r="I126" s="701"/>
      <c r="J126" s="701"/>
      <c r="K126" s="701"/>
      <c r="L126" s="702"/>
      <c r="M126" s="195"/>
    </row>
    <row r="127" spans="2:13" s="8" customFormat="1" x14ac:dyDescent="0.2">
      <c r="B127" s="249"/>
      <c r="C127" s="430"/>
      <c r="D127" s="700"/>
      <c r="E127" s="701"/>
      <c r="F127" s="701"/>
      <c r="G127" s="701"/>
      <c r="H127" s="701"/>
      <c r="I127" s="701"/>
      <c r="J127" s="701"/>
      <c r="K127" s="701"/>
      <c r="L127" s="702"/>
      <c r="M127" s="195"/>
    </row>
    <row r="128" spans="2:13" s="8" customFormat="1" x14ac:dyDescent="0.2">
      <c r="B128" s="249"/>
      <c r="C128" s="430"/>
      <c r="D128" s="700"/>
      <c r="E128" s="701"/>
      <c r="F128" s="701"/>
      <c r="G128" s="701"/>
      <c r="H128" s="701"/>
      <c r="I128" s="701"/>
      <c r="J128" s="701"/>
      <c r="K128" s="701"/>
      <c r="L128" s="702"/>
      <c r="M128" s="195"/>
    </row>
    <row r="129" spans="2:13" s="8" customFormat="1" ht="13.5" thickBot="1" x14ac:dyDescent="0.25">
      <c r="B129" s="250"/>
      <c r="C129" s="433"/>
      <c r="D129" s="733"/>
      <c r="E129" s="736"/>
      <c r="F129" s="736"/>
      <c r="G129" s="736"/>
      <c r="H129" s="736"/>
      <c r="I129" s="736"/>
      <c r="J129" s="736"/>
      <c r="K129" s="736"/>
      <c r="L129" s="737"/>
      <c r="M129" s="195"/>
    </row>
    <row r="130" spans="2:13" x14ac:dyDescent="0.2">
      <c r="B130" s="32" t="s">
        <v>120</v>
      </c>
      <c r="C130" s="515"/>
      <c r="D130" s="687"/>
      <c r="E130" s="688"/>
      <c r="F130" s="688"/>
      <c r="G130" s="688"/>
      <c r="H130" s="688"/>
      <c r="I130" s="688"/>
      <c r="J130" s="688"/>
      <c r="K130" s="688"/>
      <c r="L130" s="689"/>
      <c r="M130" s="14"/>
    </row>
    <row r="131" spans="2:13" x14ac:dyDescent="0.2">
      <c r="B131" s="112" t="s">
        <v>158</v>
      </c>
      <c r="C131" s="516"/>
      <c r="D131" s="693"/>
      <c r="E131" s="694"/>
      <c r="F131" s="694"/>
      <c r="G131" s="694"/>
      <c r="H131" s="694"/>
      <c r="I131" s="694"/>
      <c r="J131" s="694"/>
      <c r="K131" s="694"/>
      <c r="L131" s="695"/>
      <c r="M131" s="14"/>
    </row>
    <row r="132" spans="2:13" ht="12.75" customHeight="1" x14ac:dyDescent="0.2">
      <c r="B132" s="249"/>
      <c r="C132" s="434"/>
      <c r="D132" s="700"/>
      <c r="E132" s="701"/>
      <c r="F132" s="701"/>
      <c r="G132" s="701"/>
      <c r="H132" s="701"/>
      <c r="I132" s="701"/>
      <c r="J132" s="701"/>
      <c r="K132" s="701"/>
      <c r="L132" s="702"/>
      <c r="M132" s="14"/>
    </row>
    <row r="133" spans="2:13" s="8" customFormat="1" ht="12.75" customHeight="1" x14ac:dyDescent="0.2">
      <c r="B133" s="249"/>
      <c r="C133" s="434"/>
      <c r="D133" s="700"/>
      <c r="E133" s="701"/>
      <c r="F133" s="701"/>
      <c r="G133" s="701"/>
      <c r="H133" s="701"/>
      <c r="I133" s="701"/>
      <c r="J133" s="701"/>
      <c r="K133" s="701"/>
      <c r="L133" s="702"/>
      <c r="M133" s="195"/>
    </row>
    <row r="134" spans="2:13" s="8" customFormat="1" ht="12.75" customHeight="1" x14ac:dyDescent="0.2">
      <c r="B134" s="249"/>
      <c r="C134" s="434"/>
      <c r="D134" s="700"/>
      <c r="E134" s="701"/>
      <c r="F134" s="701"/>
      <c r="G134" s="701"/>
      <c r="H134" s="701"/>
      <c r="I134" s="701"/>
      <c r="J134" s="701"/>
      <c r="K134" s="701"/>
      <c r="L134" s="702"/>
      <c r="M134" s="195"/>
    </row>
    <row r="135" spans="2:13" s="8" customFormat="1" ht="12.75" customHeight="1" x14ac:dyDescent="0.2">
      <c r="B135" s="249"/>
      <c r="C135" s="434"/>
      <c r="D135" s="700"/>
      <c r="E135" s="701"/>
      <c r="F135" s="701"/>
      <c r="G135" s="701"/>
      <c r="H135" s="701"/>
      <c r="I135" s="701"/>
      <c r="J135" s="701"/>
      <c r="K135" s="701"/>
      <c r="L135" s="702"/>
      <c r="M135" s="195"/>
    </row>
    <row r="136" spans="2:13" s="8" customFormat="1" ht="12.75" customHeight="1" x14ac:dyDescent="0.2">
      <c r="B136" s="249"/>
      <c r="C136" s="434"/>
      <c r="D136" s="700"/>
      <c r="E136" s="701"/>
      <c r="F136" s="701"/>
      <c r="G136" s="701"/>
      <c r="H136" s="701"/>
      <c r="I136" s="701"/>
      <c r="J136" s="701"/>
      <c r="K136" s="701"/>
      <c r="L136" s="702"/>
      <c r="M136" s="195"/>
    </row>
    <row r="137" spans="2:13" s="8" customFormat="1" ht="12.75" customHeight="1" x14ac:dyDescent="0.2">
      <c r="B137" s="249"/>
      <c r="C137" s="434"/>
      <c r="D137" s="700"/>
      <c r="E137" s="701"/>
      <c r="F137" s="701"/>
      <c r="G137" s="701"/>
      <c r="H137" s="701"/>
      <c r="I137" s="701"/>
      <c r="J137" s="701"/>
      <c r="K137" s="701"/>
      <c r="L137" s="702"/>
      <c r="M137" s="195"/>
    </row>
    <row r="138" spans="2:13" s="8" customFormat="1" ht="12.75" customHeight="1" x14ac:dyDescent="0.2">
      <c r="B138" s="249"/>
      <c r="C138" s="435"/>
      <c r="D138" s="700"/>
      <c r="E138" s="701"/>
      <c r="F138" s="701"/>
      <c r="G138" s="701"/>
      <c r="H138" s="701"/>
      <c r="I138" s="701"/>
      <c r="J138" s="701"/>
      <c r="K138" s="701"/>
      <c r="L138" s="702"/>
      <c r="M138" s="195"/>
    </row>
    <row r="139" spans="2:13" s="8" customFormat="1" x14ac:dyDescent="0.2">
      <c r="B139" s="249"/>
      <c r="C139" s="435"/>
      <c r="D139" s="700"/>
      <c r="E139" s="701"/>
      <c r="F139" s="701"/>
      <c r="G139" s="701"/>
      <c r="H139" s="701"/>
      <c r="I139" s="701"/>
      <c r="J139" s="701"/>
      <c r="K139" s="701"/>
      <c r="L139" s="702"/>
      <c r="M139" s="195"/>
    </row>
    <row r="140" spans="2:13" s="8" customFormat="1" x14ac:dyDescent="0.2">
      <c r="B140" s="249"/>
      <c r="C140" s="435"/>
      <c r="D140" s="700"/>
      <c r="E140" s="701"/>
      <c r="F140" s="701"/>
      <c r="G140" s="701"/>
      <c r="H140" s="701"/>
      <c r="I140" s="701"/>
      <c r="J140" s="701"/>
      <c r="K140" s="701"/>
      <c r="L140" s="702"/>
      <c r="M140" s="195"/>
    </row>
    <row r="141" spans="2:13" s="8" customFormat="1" x14ac:dyDescent="0.2">
      <c r="B141" s="251"/>
      <c r="C141" s="436"/>
      <c r="D141" s="697"/>
      <c r="E141" s="698"/>
      <c r="F141" s="698"/>
      <c r="G141" s="698"/>
      <c r="H141" s="698"/>
      <c r="I141" s="698"/>
      <c r="J141" s="698"/>
      <c r="K141" s="698"/>
      <c r="L141" s="699"/>
      <c r="M141" s="195"/>
    </row>
    <row r="142" spans="2:13" x14ac:dyDescent="0.2">
      <c r="B142" s="111" t="s">
        <v>159</v>
      </c>
      <c r="C142" s="516"/>
      <c r="D142" s="693"/>
      <c r="E142" s="694"/>
      <c r="F142" s="694"/>
      <c r="G142" s="694"/>
      <c r="H142" s="694"/>
      <c r="I142" s="694"/>
      <c r="J142" s="694"/>
      <c r="K142" s="694"/>
      <c r="L142" s="695"/>
      <c r="M142" s="14"/>
    </row>
    <row r="143" spans="2:13" s="8" customFormat="1" x14ac:dyDescent="0.2">
      <c r="B143" s="249"/>
      <c r="C143" s="434"/>
      <c r="D143" s="707"/>
      <c r="E143" s="708"/>
      <c r="F143" s="708"/>
      <c r="G143" s="708"/>
      <c r="H143" s="708"/>
      <c r="I143" s="708"/>
      <c r="J143" s="708"/>
      <c r="K143" s="708"/>
      <c r="L143" s="709"/>
      <c r="M143" s="195"/>
    </row>
    <row r="144" spans="2:13" s="8" customFormat="1" x14ac:dyDescent="0.2">
      <c r="B144" s="249"/>
      <c r="C144" s="434"/>
      <c r="D144" s="707"/>
      <c r="E144" s="708"/>
      <c r="F144" s="708"/>
      <c r="G144" s="708"/>
      <c r="H144" s="708"/>
      <c r="I144" s="708"/>
      <c r="J144" s="708"/>
      <c r="K144" s="708"/>
      <c r="L144" s="709"/>
      <c r="M144" s="195"/>
    </row>
    <row r="145" spans="2:13" s="8" customFormat="1" x14ac:dyDescent="0.2">
      <c r="B145" s="249"/>
      <c r="C145" s="434"/>
      <c r="D145" s="707"/>
      <c r="E145" s="708"/>
      <c r="F145" s="708"/>
      <c r="G145" s="708"/>
      <c r="H145" s="708"/>
      <c r="I145" s="708"/>
      <c r="J145" s="708"/>
      <c r="K145" s="708"/>
      <c r="L145" s="709"/>
      <c r="M145" s="195"/>
    </row>
    <row r="146" spans="2:13" s="8" customFormat="1" x14ac:dyDescent="0.2">
      <c r="B146" s="249"/>
      <c r="C146" s="434"/>
      <c r="D146" s="707"/>
      <c r="E146" s="708"/>
      <c r="F146" s="708"/>
      <c r="G146" s="708"/>
      <c r="H146" s="708"/>
      <c r="I146" s="708"/>
      <c r="J146" s="708"/>
      <c r="K146" s="708"/>
      <c r="L146" s="709"/>
      <c r="M146" s="195"/>
    </row>
    <row r="147" spans="2:13" s="8" customFormat="1" x14ac:dyDescent="0.2">
      <c r="B147" s="249"/>
      <c r="C147" s="434"/>
      <c r="D147" s="707"/>
      <c r="E147" s="708"/>
      <c r="F147" s="708"/>
      <c r="G147" s="708"/>
      <c r="H147" s="708"/>
      <c r="I147" s="708"/>
      <c r="J147" s="708"/>
      <c r="K147" s="708"/>
      <c r="L147" s="709"/>
      <c r="M147" s="195"/>
    </row>
    <row r="148" spans="2:13" s="8" customFormat="1" x14ac:dyDescent="0.2">
      <c r="B148" s="249"/>
      <c r="C148" s="435"/>
      <c r="D148" s="700"/>
      <c r="E148" s="701"/>
      <c r="F148" s="701"/>
      <c r="G148" s="701"/>
      <c r="H148" s="701"/>
      <c r="I148" s="701"/>
      <c r="J148" s="701"/>
      <c r="K148" s="701"/>
      <c r="L148" s="702"/>
      <c r="M148" s="195"/>
    </row>
    <row r="149" spans="2:13" s="8" customFormat="1" x14ac:dyDescent="0.2">
      <c r="B149" s="249"/>
      <c r="C149" s="435"/>
      <c r="D149" s="700"/>
      <c r="E149" s="701"/>
      <c r="F149" s="701"/>
      <c r="G149" s="701"/>
      <c r="H149" s="701"/>
      <c r="I149" s="701"/>
      <c r="J149" s="701"/>
      <c r="K149" s="701"/>
      <c r="L149" s="702"/>
      <c r="M149" s="195"/>
    </row>
    <row r="150" spans="2:13" s="8" customFormat="1" x14ac:dyDescent="0.2">
      <c r="B150" s="249"/>
      <c r="C150" s="435"/>
      <c r="D150" s="700"/>
      <c r="E150" s="701"/>
      <c r="F150" s="701"/>
      <c r="G150" s="701"/>
      <c r="H150" s="701"/>
      <c r="I150" s="701"/>
      <c r="J150" s="701"/>
      <c r="K150" s="701"/>
      <c r="L150" s="702"/>
      <c r="M150" s="195"/>
    </row>
    <row r="151" spans="2:13" s="8" customFormat="1" x14ac:dyDescent="0.2">
      <c r="B151" s="249"/>
      <c r="C151" s="435"/>
      <c r="D151" s="700"/>
      <c r="E151" s="701"/>
      <c r="F151" s="701"/>
      <c r="G151" s="701"/>
      <c r="H151" s="701"/>
      <c r="I151" s="701"/>
      <c r="J151" s="701"/>
      <c r="K151" s="701"/>
      <c r="L151" s="702"/>
      <c r="M151" s="195"/>
    </row>
    <row r="152" spans="2:13" s="8" customFormat="1" x14ac:dyDescent="0.2">
      <c r="B152" s="251"/>
      <c r="C152" s="436"/>
      <c r="D152" s="697"/>
      <c r="E152" s="698"/>
      <c r="F152" s="698"/>
      <c r="G152" s="698"/>
      <c r="H152" s="698"/>
      <c r="I152" s="698"/>
      <c r="J152" s="698"/>
      <c r="K152" s="698"/>
      <c r="L152" s="699"/>
      <c r="M152" s="195"/>
    </row>
    <row r="153" spans="2:13" x14ac:dyDescent="0.2">
      <c r="B153" s="111" t="s">
        <v>160</v>
      </c>
      <c r="C153" s="516"/>
      <c r="D153" s="693"/>
      <c r="E153" s="694"/>
      <c r="F153" s="694"/>
      <c r="G153" s="694"/>
      <c r="H153" s="694"/>
      <c r="I153" s="694"/>
      <c r="J153" s="694"/>
      <c r="K153" s="694"/>
      <c r="L153" s="695"/>
      <c r="M153" s="14"/>
    </row>
    <row r="154" spans="2:13" s="8" customFormat="1" x14ac:dyDescent="0.2">
      <c r="B154" s="249"/>
      <c r="C154" s="434"/>
      <c r="D154" s="713"/>
      <c r="E154" s="714"/>
      <c r="F154" s="714"/>
      <c r="G154" s="714"/>
      <c r="H154" s="714"/>
      <c r="I154" s="714"/>
      <c r="J154" s="714"/>
      <c r="K154" s="714"/>
      <c r="L154" s="715"/>
      <c r="M154" s="195"/>
    </row>
    <row r="155" spans="2:13" s="8" customFormat="1" x14ac:dyDescent="0.2">
      <c r="B155" s="249"/>
      <c r="C155" s="434"/>
      <c r="D155" s="713"/>
      <c r="E155" s="714"/>
      <c r="F155" s="714"/>
      <c r="G155" s="714"/>
      <c r="H155" s="714"/>
      <c r="I155" s="714"/>
      <c r="J155" s="714"/>
      <c r="K155" s="714"/>
      <c r="L155" s="715"/>
      <c r="M155" s="195"/>
    </row>
    <row r="156" spans="2:13" s="8" customFormat="1" x14ac:dyDescent="0.2">
      <c r="B156" s="249"/>
      <c r="C156" s="434"/>
      <c r="D156" s="713"/>
      <c r="E156" s="714"/>
      <c r="F156" s="714"/>
      <c r="G156" s="714"/>
      <c r="H156" s="714"/>
      <c r="I156" s="714"/>
      <c r="J156" s="714"/>
      <c r="K156" s="714"/>
      <c r="L156" s="715"/>
      <c r="M156" s="195"/>
    </row>
    <row r="157" spans="2:13" s="8" customFormat="1" x14ac:dyDescent="0.2">
      <c r="B157" s="249"/>
      <c r="C157" s="434"/>
      <c r="D157" s="713"/>
      <c r="E157" s="714"/>
      <c r="F157" s="714"/>
      <c r="G157" s="714"/>
      <c r="H157" s="714"/>
      <c r="I157" s="714"/>
      <c r="J157" s="714"/>
      <c r="K157" s="714"/>
      <c r="L157" s="715"/>
      <c r="M157" s="195"/>
    </row>
    <row r="158" spans="2:13" s="8" customFormat="1" x14ac:dyDescent="0.2">
      <c r="B158" s="249"/>
      <c r="C158" s="434"/>
      <c r="D158" s="713"/>
      <c r="E158" s="714"/>
      <c r="F158" s="714"/>
      <c r="G158" s="714"/>
      <c r="H158" s="714"/>
      <c r="I158" s="714"/>
      <c r="J158" s="714"/>
      <c r="K158" s="714"/>
      <c r="L158" s="715"/>
      <c r="M158" s="195"/>
    </row>
    <row r="159" spans="2:13" s="8" customFormat="1" ht="12" customHeight="1" x14ac:dyDescent="0.2">
      <c r="B159" s="249"/>
      <c r="C159" s="435"/>
      <c r="D159" s="722"/>
      <c r="E159" s="723"/>
      <c r="F159" s="723"/>
      <c r="G159" s="723"/>
      <c r="H159" s="723"/>
      <c r="I159" s="723"/>
      <c r="J159" s="723"/>
      <c r="K159" s="723"/>
      <c r="L159" s="724"/>
      <c r="M159" s="195"/>
    </row>
    <row r="160" spans="2:13" s="8" customFormat="1" x14ac:dyDescent="0.2">
      <c r="B160" s="249"/>
      <c r="C160" s="435"/>
      <c r="D160" s="722"/>
      <c r="E160" s="723"/>
      <c r="F160" s="723"/>
      <c r="G160" s="723"/>
      <c r="H160" s="723"/>
      <c r="I160" s="723"/>
      <c r="J160" s="723"/>
      <c r="K160" s="723"/>
      <c r="L160" s="724"/>
      <c r="M160" s="195"/>
    </row>
    <row r="161" spans="2:13" s="8" customFormat="1" x14ac:dyDescent="0.2">
      <c r="B161" s="249"/>
      <c r="C161" s="435"/>
      <c r="D161" s="722"/>
      <c r="E161" s="723"/>
      <c r="F161" s="723"/>
      <c r="G161" s="723"/>
      <c r="H161" s="723"/>
      <c r="I161" s="723"/>
      <c r="J161" s="723"/>
      <c r="K161" s="723"/>
      <c r="L161" s="724"/>
      <c r="M161" s="195"/>
    </row>
    <row r="162" spans="2:13" s="8" customFormat="1" x14ac:dyDescent="0.2">
      <c r="B162" s="249"/>
      <c r="C162" s="435"/>
      <c r="D162" s="722"/>
      <c r="E162" s="723"/>
      <c r="F162" s="723"/>
      <c r="G162" s="723"/>
      <c r="H162" s="723"/>
      <c r="I162" s="723"/>
      <c r="J162" s="723"/>
      <c r="K162" s="723"/>
      <c r="L162" s="724"/>
      <c r="M162" s="195"/>
    </row>
    <row r="163" spans="2:13" s="8" customFormat="1" x14ac:dyDescent="0.2">
      <c r="B163" s="251"/>
      <c r="C163" s="436"/>
      <c r="D163" s="725"/>
      <c r="E163" s="726"/>
      <c r="F163" s="726"/>
      <c r="G163" s="726"/>
      <c r="H163" s="726"/>
      <c r="I163" s="726"/>
      <c r="J163" s="726"/>
      <c r="K163" s="726"/>
      <c r="L163" s="727"/>
      <c r="M163" s="195"/>
    </row>
    <row r="164" spans="2:13" x14ac:dyDescent="0.2">
      <c r="B164" s="111" t="s">
        <v>161</v>
      </c>
      <c r="C164" s="516"/>
      <c r="D164" s="693"/>
      <c r="E164" s="694"/>
      <c r="F164" s="694"/>
      <c r="G164" s="694"/>
      <c r="H164" s="694"/>
      <c r="I164" s="694"/>
      <c r="J164" s="694"/>
      <c r="K164" s="694"/>
      <c r="L164" s="695"/>
      <c r="M164" s="14"/>
    </row>
    <row r="165" spans="2:13" s="8" customFormat="1" x14ac:dyDescent="0.2">
      <c r="B165" s="249"/>
      <c r="C165" s="434"/>
      <c r="D165" s="707"/>
      <c r="E165" s="708"/>
      <c r="F165" s="708"/>
      <c r="G165" s="708"/>
      <c r="H165" s="708"/>
      <c r="I165" s="708"/>
      <c r="J165" s="708"/>
      <c r="K165" s="708"/>
      <c r="L165" s="709"/>
      <c r="M165" s="195"/>
    </row>
    <row r="166" spans="2:13" s="8" customFormat="1" x14ac:dyDescent="0.2">
      <c r="B166" s="249"/>
      <c r="C166" s="434"/>
      <c r="D166" s="707"/>
      <c r="E166" s="708"/>
      <c r="F166" s="708"/>
      <c r="G166" s="708"/>
      <c r="H166" s="708"/>
      <c r="I166" s="708"/>
      <c r="J166" s="708"/>
      <c r="K166" s="708"/>
      <c r="L166" s="709"/>
      <c r="M166" s="195"/>
    </row>
    <row r="167" spans="2:13" s="8" customFormat="1" x14ac:dyDescent="0.2">
      <c r="B167" s="249"/>
      <c r="C167" s="434"/>
      <c r="D167" s="707"/>
      <c r="E167" s="708"/>
      <c r="F167" s="708"/>
      <c r="G167" s="708"/>
      <c r="H167" s="708"/>
      <c r="I167" s="708"/>
      <c r="J167" s="708"/>
      <c r="K167" s="708"/>
      <c r="L167" s="709"/>
      <c r="M167" s="195"/>
    </row>
    <row r="168" spans="2:13" s="8" customFormat="1" x14ac:dyDescent="0.2">
      <c r="B168" s="249"/>
      <c r="C168" s="434"/>
      <c r="D168" s="707"/>
      <c r="E168" s="708"/>
      <c r="F168" s="708"/>
      <c r="G168" s="708"/>
      <c r="H168" s="708"/>
      <c r="I168" s="708"/>
      <c r="J168" s="708"/>
      <c r="K168" s="708"/>
      <c r="L168" s="709"/>
      <c r="M168" s="195"/>
    </row>
    <row r="169" spans="2:13" s="8" customFormat="1" x14ac:dyDescent="0.2">
      <c r="B169" s="249"/>
      <c r="C169" s="435"/>
      <c r="D169" s="700"/>
      <c r="E169" s="701"/>
      <c r="F169" s="701"/>
      <c r="G169" s="701"/>
      <c r="H169" s="701"/>
      <c r="I169" s="701"/>
      <c r="J169" s="701"/>
      <c r="K169" s="701"/>
      <c r="L169" s="702"/>
      <c r="M169" s="195"/>
    </row>
    <row r="170" spans="2:13" s="8" customFormat="1" x14ac:dyDescent="0.2">
      <c r="B170" s="249"/>
      <c r="C170" s="435"/>
      <c r="D170" s="700"/>
      <c r="E170" s="701"/>
      <c r="F170" s="701"/>
      <c r="G170" s="701"/>
      <c r="H170" s="701"/>
      <c r="I170" s="701"/>
      <c r="J170" s="701"/>
      <c r="K170" s="701"/>
      <c r="L170" s="702"/>
      <c r="M170" s="195"/>
    </row>
    <row r="171" spans="2:13" s="8" customFormat="1" x14ac:dyDescent="0.2">
      <c r="B171" s="249"/>
      <c r="C171" s="435"/>
      <c r="D171" s="700"/>
      <c r="E171" s="701"/>
      <c r="F171" s="701"/>
      <c r="G171" s="701"/>
      <c r="H171" s="701"/>
      <c r="I171" s="701"/>
      <c r="J171" s="701"/>
      <c r="K171" s="701"/>
      <c r="L171" s="702"/>
      <c r="M171" s="195"/>
    </row>
    <row r="172" spans="2:13" s="8" customFormat="1" x14ac:dyDescent="0.2">
      <c r="B172" s="249"/>
      <c r="C172" s="435"/>
      <c r="D172" s="700"/>
      <c r="E172" s="701"/>
      <c r="F172" s="701"/>
      <c r="G172" s="701"/>
      <c r="H172" s="701"/>
      <c r="I172" s="701"/>
      <c r="J172" s="701"/>
      <c r="K172" s="701"/>
      <c r="L172" s="702"/>
      <c r="M172" s="195"/>
    </row>
    <row r="173" spans="2:13" s="8" customFormat="1" x14ac:dyDescent="0.2">
      <c r="B173" s="249"/>
      <c r="C173" s="435"/>
      <c r="D173" s="700"/>
      <c r="E173" s="701"/>
      <c r="F173" s="701"/>
      <c r="G173" s="701"/>
      <c r="H173" s="701"/>
      <c r="I173" s="701"/>
      <c r="J173" s="701"/>
      <c r="K173" s="701"/>
      <c r="L173" s="702"/>
      <c r="M173" s="195"/>
    </row>
    <row r="174" spans="2:13" s="8" customFormat="1" x14ac:dyDescent="0.2">
      <c r="B174" s="251"/>
      <c r="C174" s="436"/>
      <c r="D174" s="697"/>
      <c r="E174" s="698"/>
      <c r="F174" s="698"/>
      <c r="G174" s="698"/>
      <c r="H174" s="698"/>
      <c r="I174" s="698"/>
      <c r="J174" s="698"/>
      <c r="K174" s="698"/>
      <c r="L174" s="699"/>
      <c r="M174" s="195"/>
    </row>
    <row r="175" spans="2:13" x14ac:dyDescent="0.2">
      <c r="B175" s="111" t="s">
        <v>162</v>
      </c>
      <c r="C175" s="516"/>
      <c r="D175" s="693"/>
      <c r="E175" s="694"/>
      <c r="F175" s="694"/>
      <c r="G175" s="694"/>
      <c r="H175" s="694"/>
      <c r="I175" s="694"/>
      <c r="J175" s="694"/>
      <c r="K175" s="694"/>
      <c r="L175" s="695"/>
      <c r="M175" s="14"/>
    </row>
    <row r="176" spans="2:13" s="8" customFormat="1" x14ac:dyDescent="0.2">
      <c r="B176" s="249"/>
      <c r="C176" s="435"/>
      <c r="D176" s="700"/>
      <c r="E176" s="701"/>
      <c r="F176" s="701"/>
      <c r="G176" s="701"/>
      <c r="H176" s="701"/>
      <c r="I176" s="701"/>
      <c r="J176" s="701"/>
      <c r="K176" s="701"/>
      <c r="L176" s="702"/>
      <c r="M176" s="195"/>
    </row>
    <row r="177" spans="2:13" s="8" customFormat="1" x14ac:dyDescent="0.2">
      <c r="B177" s="249"/>
      <c r="C177" s="435"/>
      <c r="D177" s="700"/>
      <c r="E177" s="701"/>
      <c r="F177" s="701"/>
      <c r="G177" s="701"/>
      <c r="H177" s="701"/>
      <c r="I177" s="701"/>
      <c r="J177" s="701"/>
      <c r="K177" s="701"/>
      <c r="L177" s="702"/>
      <c r="M177" s="195"/>
    </row>
    <row r="178" spans="2:13" s="8" customFormat="1" x14ac:dyDescent="0.2">
      <c r="B178" s="249"/>
      <c r="C178" s="435"/>
      <c r="D178" s="700"/>
      <c r="E178" s="701"/>
      <c r="F178" s="701"/>
      <c r="G178" s="701"/>
      <c r="H178" s="701"/>
      <c r="I178" s="701"/>
      <c r="J178" s="701"/>
      <c r="K178" s="701"/>
      <c r="L178" s="702"/>
      <c r="M178" s="195"/>
    </row>
    <row r="179" spans="2:13" s="8" customFormat="1" x14ac:dyDescent="0.2">
      <c r="B179" s="249"/>
      <c r="C179" s="435"/>
      <c r="D179" s="700"/>
      <c r="E179" s="701"/>
      <c r="F179" s="701"/>
      <c r="G179" s="701"/>
      <c r="H179" s="701"/>
      <c r="I179" s="701"/>
      <c r="J179" s="701"/>
      <c r="K179" s="701"/>
      <c r="L179" s="702"/>
      <c r="M179" s="195"/>
    </row>
    <row r="180" spans="2:13" s="8" customFormat="1" x14ac:dyDescent="0.2">
      <c r="B180" s="249"/>
      <c r="C180" s="435"/>
      <c r="D180" s="700"/>
      <c r="E180" s="701"/>
      <c r="F180" s="701"/>
      <c r="G180" s="701"/>
      <c r="H180" s="701"/>
      <c r="I180" s="701"/>
      <c r="J180" s="701"/>
      <c r="K180" s="701"/>
      <c r="L180" s="702"/>
      <c r="M180" s="195"/>
    </row>
    <row r="181" spans="2:13" s="8" customFormat="1" x14ac:dyDescent="0.2">
      <c r="B181" s="249"/>
      <c r="C181" s="435"/>
      <c r="D181" s="700"/>
      <c r="E181" s="701"/>
      <c r="F181" s="701"/>
      <c r="G181" s="701"/>
      <c r="H181" s="701"/>
      <c r="I181" s="701"/>
      <c r="J181" s="701"/>
      <c r="K181" s="701"/>
      <c r="L181" s="702"/>
      <c r="M181" s="195"/>
    </row>
    <row r="182" spans="2:13" s="8" customFormat="1" x14ac:dyDescent="0.2">
      <c r="B182" s="249"/>
      <c r="C182" s="435"/>
      <c r="D182" s="700"/>
      <c r="E182" s="701"/>
      <c r="F182" s="701"/>
      <c r="G182" s="701"/>
      <c r="H182" s="701"/>
      <c r="I182" s="701"/>
      <c r="J182" s="701"/>
      <c r="K182" s="701"/>
      <c r="L182" s="702"/>
      <c r="M182" s="195"/>
    </row>
    <row r="183" spans="2:13" s="8" customFormat="1" x14ac:dyDescent="0.2">
      <c r="B183" s="249"/>
      <c r="C183" s="435"/>
      <c r="D183" s="700"/>
      <c r="E183" s="701"/>
      <c r="F183" s="701"/>
      <c r="G183" s="701"/>
      <c r="H183" s="701"/>
      <c r="I183" s="701"/>
      <c r="J183" s="701"/>
      <c r="K183" s="701"/>
      <c r="L183" s="702"/>
      <c r="M183" s="195"/>
    </row>
    <row r="184" spans="2:13" s="8" customFormat="1" x14ac:dyDescent="0.2">
      <c r="B184" s="249"/>
      <c r="C184" s="435"/>
      <c r="D184" s="700"/>
      <c r="E184" s="701"/>
      <c r="F184" s="701"/>
      <c r="G184" s="701"/>
      <c r="H184" s="701"/>
      <c r="I184" s="701"/>
      <c r="J184" s="701"/>
      <c r="K184" s="701"/>
      <c r="L184" s="702"/>
      <c r="M184" s="195"/>
    </row>
    <row r="185" spans="2:13" s="8" customFormat="1" x14ac:dyDescent="0.2">
      <c r="B185" s="251"/>
      <c r="C185" s="437"/>
      <c r="D185" s="697"/>
      <c r="E185" s="698"/>
      <c r="F185" s="698"/>
      <c r="G185" s="698"/>
      <c r="H185" s="698"/>
      <c r="I185" s="698"/>
      <c r="J185" s="698"/>
      <c r="K185" s="698"/>
      <c r="L185" s="699"/>
      <c r="M185" s="195"/>
    </row>
    <row r="186" spans="2:13" x14ac:dyDescent="0.2">
      <c r="B186" s="111" t="s">
        <v>167</v>
      </c>
      <c r="C186" s="519"/>
      <c r="D186" s="693"/>
      <c r="E186" s="694"/>
      <c r="F186" s="694"/>
      <c r="G186" s="694"/>
      <c r="H186" s="694"/>
      <c r="I186" s="694"/>
      <c r="J186" s="694"/>
      <c r="K186" s="694"/>
      <c r="L186" s="695"/>
      <c r="M186" s="2"/>
    </row>
    <row r="187" spans="2:13" s="8" customFormat="1" x14ac:dyDescent="0.2">
      <c r="B187" s="249"/>
      <c r="C187" s="435"/>
      <c r="D187" s="700"/>
      <c r="E187" s="701"/>
      <c r="F187" s="701"/>
      <c r="G187" s="701"/>
      <c r="H187" s="701"/>
      <c r="I187" s="701"/>
      <c r="J187" s="701"/>
      <c r="K187" s="701"/>
      <c r="L187" s="702"/>
      <c r="M187" s="195"/>
    </row>
    <row r="188" spans="2:13" s="8" customFormat="1" x14ac:dyDescent="0.2">
      <c r="B188" s="249"/>
      <c r="C188" s="435"/>
      <c r="D188" s="700"/>
      <c r="E188" s="701"/>
      <c r="F188" s="701"/>
      <c r="G188" s="701"/>
      <c r="H188" s="701"/>
      <c r="I188" s="701"/>
      <c r="J188" s="701"/>
      <c r="K188" s="701"/>
      <c r="L188" s="702"/>
      <c r="M188" s="195"/>
    </row>
    <row r="189" spans="2:13" s="8" customFormat="1" x14ac:dyDescent="0.2">
      <c r="B189" s="249"/>
      <c r="C189" s="435"/>
      <c r="D189" s="700"/>
      <c r="E189" s="701"/>
      <c r="F189" s="701"/>
      <c r="G189" s="701"/>
      <c r="H189" s="701"/>
      <c r="I189" s="701"/>
      <c r="J189" s="701"/>
      <c r="K189" s="701"/>
      <c r="L189" s="702"/>
      <c r="M189" s="195"/>
    </row>
    <row r="190" spans="2:13" s="8" customFormat="1" x14ac:dyDescent="0.2">
      <c r="B190" s="249"/>
      <c r="C190" s="435"/>
      <c r="D190" s="700"/>
      <c r="E190" s="701"/>
      <c r="F190" s="701"/>
      <c r="G190" s="701"/>
      <c r="H190" s="701"/>
      <c r="I190" s="701"/>
      <c r="J190" s="701"/>
      <c r="K190" s="701"/>
      <c r="L190" s="702"/>
      <c r="M190" s="195"/>
    </row>
    <row r="191" spans="2:13" s="8" customFormat="1" x14ac:dyDescent="0.2">
      <c r="B191" s="249"/>
      <c r="C191" s="435"/>
      <c r="D191" s="700"/>
      <c r="E191" s="701"/>
      <c r="F191" s="701"/>
      <c r="G191" s="701"/>
      <c r="H191" s="701"/>
      <c r="I191" s="701"/>
      <c r="J191" s="701"/>
      <c r="K191" s="701"/>
      <c r="L191" s="702"/>
      <c r="M191" s="195"/>
    </row>
    <row r="192" spans="2:13" s="8" customFormat="1" x14ac:dyDescent="0.2">
      <c r="B192" s="249"/>
      <c r="C192" s="435"/>
      <c r="D192" s="700"/>
      <c r="E192" s="701"/>
      <c r="F192" s="701"/>
      <c r="G192" s="701"/>
      <c r="H192" s="701"/>
      <c r="I192" s="701"/>
      <c r="J192" s="701"/>
      <c r="K192" s="701"/>
      <c r="L192" s="702"/>
      <c r="M192" s="195"/>
    </row>
    <row r="193" spans="2:13" s="8" customFormat="1" x14ac:dyDescent="0.2">
      <c r="B193" s="249"/>
      <c r="C193" s="435"/>
      <c r="D193" s="700"/>
      <c r="E193" s="701"/>
      <c r="F193" s="701"/>
      <c r="G193" s="701"/>
      <c r="H193" s="701"/>
      <c r="I193" s="701"/>
      <c r="J193" s="701"/>
      <c r="K193" s="701"/>
      <c r="L193" s="702"/>
      <c r="M193" s="195"/>
    </row>
    <row r="194" spans="2:13" s="8" customFormat="1" x14ac:dyDescent="0.2">
      <c r="B194" s="249"/>
      <c r="C194" s="435"/>
      <c r="D194" s="700"/>
      <c r="E194" s="701"/>
      <c r="F194" s="701"/>
      <c r="G194" s="701"/>
      <c r="H194" s="701"/>
      <c r="I194" s="701"/>
      <c r="J194" s="701"/>
      <c r="K194" s="701"/>
      <c r="L194" s="702"/>
      <c r="M194" s="195"/>
    </row>
    <row r="195" spans="2:13" s="8" customFormat="1" x14ac:dyDescent="0.2">
      <c r="B195" s="249"/>
      <c r="C195" s="435"/>
      <c r="D195" s="700"/>
      <c r="E195" s="701"/>
      <c r="F195" s="701"/>
      <c r="G195" s="701"/>
      <c r="H195" s="701"/>
      <c r="I195" s="701"/>
      <c r="J195" s="701"/>
      <c r="K195" s="701"/>
      <c r="L195" s="702"/>
      <c r="M195" s="195"/>
    </row>
    <row r="196" spans="2:13" s="8" customFormat="1" x14ac:dyDescent="0.2">
      <c r="B196" s="251"/>
      <c r="C196" s="438"/>
      <c r="D196" s="697"/>
      <c r="E196" s="698"/>
      <c r="F196" s="698"/>
      <c r="G196" s="698"/>
      <c r="H196" s="698"/>
      <c r="I196" s="698"/>
      <c r="J196" s="698"/>
      <c r="K196" s="698"/>
      <c r="L196" s="699"/>
    </row>
    <row r="197" spans="2:13" ht="12.75" customHeight="1" x14ac:dyDescent="0.2">
      <c r="B197" s="111" t="s">
        <v>168</v>
      </c>
      <c r="C197" s="519"/>
      <c r="D197" s="693"/>
      <c r="E197" s="694"/>
      <c r="F197" s="694"/>
      <c r="G197" s="694"/>
      <c r="H197" s="694"/>
      <c r="I197" s="694"/>
      <c r="J197" s="694"/>
      <c r="K197" s="694"/>
      <c r="L197" s="695"/>
      <c r="M197" s="2"/>
    </row>
    <row r="198" spans="2:13" s="8" customFormat="1" ht="12.75" customHeight="1" x14ac:dyDescent="0.2">
      <c r="B198" s="249"/>
      <c r="C198" s="435"/>
      <c r="D198" s="700"/>
      <c r="E198" s="731"/>
      <c r="F198" s="731"/>
      <c r="G198" s="731"/>
      <c r="H198" s="731"/>
      <c r="I198" s="731"/>
      <c r="J198" s="731"/>
      <c r="K198" s="731"/>
      <c r="L198" s="732"/>
      <c r="M198" s="195"/>
    </row>
    <row r="199" spans="2:13" s="8" customFormat="1" ht="12.75" customHeight="1" x14ac:dyDescent="0.2">
      <c r="B199" s="249"/>
      <c r="C199" s="435"/>
      <c r="D199" s="700"/>
      <c r="E199" s="731"/>
      <c r="F199" s="731"/>
      <c r="G199" s="731"/>
      <c r="H199" s="731"/>
      <c r="I199" s="731"/>
      <c r="J199" s="731"/>
      <c r="K199" s="731"/>
      <c r="L199" s="732"/>
      <c r="M199" s="195"/>
    </row>
    <row r="200" spans="2:13" s="8" customFormat="1" ht="12.75" customHeight="1" x14ac:dyDescent="0.2">
      <c r="B200" s="249"/>
      <c r="C200" s="435"/>
      <c r="D200" s="700"/>
      <c r="E200" s="701"/>
      <c r="F200" s="701"/>
      <c r="G200" s="701"/>
      <c r="H200" s="701"/>
      <c r="I200" s="701"/>
      <c r="J200" s="701"/>
      <c r="K200" s="701"/>
      <c r="L200" s="702"/>
      <c r="M200" s="195"/>
    </row>
    <row r="201" spans="2:13" s="8" customFormat="1" ht="12.75" customHeight="1" x14ac:dyDescent="0.2">
      <c r="B201" s="249"/>
      <c r="C201" s="435"/>
      <c r="D201" s="700"/>
      <c r="E201" s="701"/>
      <c r="F201" s="701"/>
      <c r="G201" s="701"/>
      <c r="H201" s="701"/>
      <c r="I201" s="701"/>
      <c r="J201" s="701"/>
      <c r="K201" s="701"/>
      <c r="L201" s="702"/>
      <c r="M201" s="195"/>
    </row>
    <row r="202" spans="2:13" s="8" customFormat="1" ht="12.75" customHeight="1" x14ac:dyDescent="0.2">
      <c r="B202" s="249"/>
      <c r="C202" s="435"/>
      <c r="D202" s="700"/>
      <c r="E202" s="701"/>
      <c r="F202" s="701"/>
      <c r="G202" s="701"/>
      <c r="H202" s="701"/>
      <c r="I202" s="701"/>
      <c r="J202" s="701"/>
      <c r="K202" s="701"/>
      <c r="L202" s="702"/>
      <c r="M202" s="195"/>
    </row>
    <row r="203" spans="2:13" s="8" customFormat="1" ht="12.75" customHeight="1" x14ac:dyDescent="0.2">
      <c r="B203" s="249"/>
      <c r="C203" s="435"/>
      <c r="D203" s="700"/>
      <c r="E203" s="731"/>
      <c r="F203" s="731"/>
      <c r="G203" s="731"/>
      <c r="H203" s="731"/>
      <c r="I203" s="731"/>
      <c r="J203" s="731"/>
      <c r="K203" s="731"/>
      <c r="L203" s="732"/>
      <c r="M203" s="195"/>
    </row>
    <row r="204" spans="2:13" s="8" customFormat="1" ht="12.75" customHeight="1" x14ac:dyDescent="0.2">
      <c r="B204" s="249"/>
      <c r="C204" s="435"/>
      <c r="D204" s="700"/>
      <c r="E204" s="731"/>
      <c r="F204" s="731"/>
      <c r="G204" s="731"/>
      <c r="H204" s="731"/>
      <c r="I204" s="731"/>
      <c r="J204" s="731"/>
      <c r="K204" s="731"/>
      <c r="L204" s="732"/>
      <c r="M204" s="195"/>
    </row>
    <row r="205" spans="2:13" s="8" customFormat="1" ht="12.75" customHeight="1" x14ac:dyDescent="0.2">
      <c r="B205" s="249"/>
      <c r="C205" s="435"/>
      <c r="D205" s="700"/>
      <c r="E205" s="731"/>
      <c r="F205" s="731"/>
      <c r="G205" s="731"/>
      <c r="H205" s="731"/>
      <c r="I205" s="731"/>
      <c r="J205" s="731"/>
      <c r="K205" s="731"/>
      <c r="L205" s="732"/>
      <c r="M205" s="195"/>
    </row>
    <row r="206" spans="2:13" s="8" customFormat="1" ht="12.75" customHeight="1" x14ac:dyDescent="0.2">
      <c r="B206" s="249"/>
      <c r="C206" s="435"/>
      <c r="D206" s="700"/>
      <c r="E206" s="731"/>
      <c r="F206" s="731"/>
      <c r="G206" s="731"/>
      <c r="H206" s="731"/>
      <c r="I206" s="731"/>
      <c r="J206" s="731"/>
      <c r="K206" s="731"/>
      <c r="L206" s="732"/>
      <c r="M206" s="195"/>
    </row>
    <row r="207" spans="2:13" s="8" customFormat="1" ht="13.5" customHeight="1" x14ac:dyDescent="0.2">
      <c r="B207" s="251"/>
      <c r="C207" s="438"/>
      <c r="D207" s="738"/>
      <c r="E207" s="739"/>
      <c r="F207" s="739"/>
      <c r="G207" s="739"/>
      <c r="H207" s="739"/>
      <c r="I207" s="739"/>
      <c r="J207" s="739"/>
      <c r="K207" s="739"/>
      <c r="L207" s="740"/>
    </row>
    <row r="208" spans="2:13" ht="12.75" customHeight="1" x14ac:dyDescent="0.2">
      <c r="B208" s="111" t="s">
        <v>170</v>
      </c>
      <c r="C208" s="519"/>
      <c r="D208" s="693"/>
      <c r="E208" s="694"/>
      <c r="F208" s="694"/>
      <c r="G208" s="694"/>
      <c r="H208" s="694"/>
      <c r="I208" s="694"/>
      <c r="J208" s="694"/>
      <c r="K208" s="694"/>
      <c r="L208" s="695"/>
      <c r="M208" s="2"/>
    </row>
    <row r="209" spans="1:13" s="8" customFormat="1" ht="12.75" customHeight="1" x14ac:dyDescent="0.2">
      <c r="B209" s="249"/>
      <c r="C209" s="434"/>
      <c r="D209" s="728"/>
      <c r="E209" s="729"/>
      <c r="F209" s="729"/>
      <c r="G209" s="729"/>
      <c r="H209" s="729"/>
      <c r="I209" s="729"/>
      <c r="J209" s="729"/>
      <c r="K209" s="729"/>
      <c r="L209" s="730"/>
      <c r="M209" s="195"/>
    </row>
    <row r="210" spans="1:13" s="8" customFormat="1" ht="12.75" customHeight="1" x14ac:dyDescent="0.2">
      <c r="B210" s="249"/>
      <c r="C210" s="435"/>
      <c r="D210" s="700"/>
      <c r="E210" s="701"/>
      <c r="F210" s="701"/>
      <c r="G210" s="701"/>
      <c r="H210" s="701"/>
      <c r="I210" s="701"/>
      <c r="J210" s="701"/>
      <c r="K210" s="701"/>
      <c r="L210" s="702"/>
      <c r="M210" s="195"/>
    </row>
    <row r="211" spans="1:13" s="8" customFormat="1" ht="12.75" customHeight="1" x14ac:dyDescent="0.2">
      <c r="B211" s="249"/>
      <c r="C211" s="435"/>
      <c r="D211" s="700"/>
      <c r="E211" s="701"/>
      <c r="F211" s="701"/>
      <c r="G211" s="701"/>
      <c r="H211" s="701"/>
      <c r="I211" s="701"/>
      <c r="J211" s="701"/>
      <c r="K211" s="701"/>
      <c r="L211" s="702"/>
      <c r="M211" s="195"/>
    </row>
    <row r="212" spans="1:13" s="8" customFormat="1" ht="12.75" customHeight="1" x14ac:dyDescent="0.2">
      <c r="B212" s="249"/>
      <c r="C212" s="435"/>
      <c r="D212" s="700"/>
      <c r="E212" s="701"/>
      <c r="F212" s="701"/>
      <c r="G212" s="701"/>
      <c r="H212" s="701"/>
      <c r="I212" s="701"/>
      <c r="J212" s="701"/>
      <c r="K212" s="701"/>
      <c r="L212" s="702"/>
      <c r="M212" s="195"/>
    </row>
    <row r="213" spans="1:13" s="8" customFormat="1" ht="12.75" customHeight="1" x14ac:dyDescent="0.2">
      <c r="B213" s="249"/>
      <c r="C213" s="435"/>
      <c r="D213" s="700"/>
      <c r="E213" s="701"/>
      <c r="F213" s="701"/>
      <c r="G213" s="701"/>
      <c r="H213" s="701"/>
      <c r="I213" s="701"/>
      <c r="J213" s="701"/>
      <c r="K213" s="701"/>
      <c r="L213" s="702"/>
      <c r="M213" s="195"/>
    </row>
    <row r="214" spans="1:13" s="8" customFormat="1" ht="12.75" customHeight="1" x14ac:dyDescent="0.2">
      <c r="B214" s="249"/>
      <c r="C214" s="435"/>
      <c r="D214" s="700"/>
      <c r="E214" s="701"/>
      <c r="F214" s="701"/>
      <c r="G214" s="701"/>
      <c r="H214" s="701"/>
      <c r="I214" s="701"/>
      <c r="J214" s="701"/>
      <c r="K214" s="701"/>
      <c r="L214" s="702"/>
      <c r="M214" s="195"/>
    </row>
    <row r="215" spans="1:13" s="8" customFormat="1" ht="12.75" customHeight="1" x14ac:dyDescent="0.2">
      <c r="B215" s="249"/>
      <c r="C215" s="435"/>
      <c r="D215" s="700"/>
      <c r="E215" s="701"/>
      <c r="F215" s="701"/>
      <c r="G215" s="701"/>
      <c r="H215" s="701"/>
      <c r="I215" s="701"/>
      <c r="J215" s="701"/>
      <c r="K215" s="701"/>
      <c r="L215" s="702"/>
      <c r="M215" s="195"/>
    </row>
    <row r="216" spans="1:13" s="8" customFormat="1" ht="12.75" customHeight="1" x14ac:dyDescent="0.2">
      <c r="B216" s="249"/>
      <c r="C216" s="435"/>
      <c r="D216" s="700"/>
      <c r="E216" s="701"/>
      <c r="F216" s="701"/>
      <c r="G216" s="701"/>
      <c r="H216" s="701"/>
      <c r="I216" s="701"/>
      <c r="J216" s="701"/>
      <c r="K216" s="701"/>
      <c r="L216" s="702"/>
      <c r="M216" s="195"/>
    </row>
    <row r="217" spans="1:13" s="8" customFormat="1" ht="12.75" customHeight="1" x14ac:dyDescent="0.2">
      <c r="B217" s="249"/>
      <c r="C217" s="435"/>
      <c r="D217" s="700"/>
      <c r="E217" s="731"/>
      <c r="F217" s="731"/>
      <c r="G217" s="731"/>
      <c r="H217" s="731"/>
      <c r="I217" s="731"/>
      <c r="J217" s="731"/>
      <c r="K217" s="731"/>
      <c r="L217" s="732"/>
      <c r="M217" s="195"/>
    </row>
    <row r="218" spans="1:13" s="8" customFormat="1" ht="13.5" customHeight="1" thickBot="1" x14ac:dyDescent="0.25">
      <c r="B218" s="250"/>
      <c r="C218" s="440"/>
      <c r="D218" s="733"/>
      <c r="E218" s="734"/>
      <c r="F218" s="734"/>
      <c r="G218" s="734"/>
      <c r="H218" s="734"/>
      <c r="I218" s="734"/>
      <c r="J218" s="734"/>
      <c r="K218" s="734"/>
      <c r="L218" s="735"/>
    </row>
    <row r="220" spans="1:13" x14ac:dyDescent="0.2">
      <c r="A220" s="207"/>
      <c r="B220" s="207" t="s">
        <v>296</v>
      </c>
      <c r="C220" s="202"/>
    </row>
    <row r="221" spans="1:13" x14ac:dyDescent="0.2">
      <c r="A221" s="207"/>
      <c r="B221" s="657" t="s">
        <v>297</v>
      </c>
      <c r="C221" s="657"/>
    </row>
    <row r="222" spans="1:13" x14ac:dyDescent="0.2">
      <c r="A222" s="207"/>
      <c r="B222" s="207" t="s">
        <v>400</v>
      </c>
      <c r="C222" s="6"/>
    </row>
    <row r="223" spans="1:13" x14ac:dyDescent="0.2">
      <c r="A223" s="248"/>
      <c r="B223" s="207" t="s">
        <v>298</v>
      </c>
      <c r="C223" s="6"/>
    </row>
    <row r="224" spans="1:13" x14ac:dyDescent="0.2">
      <c r="B224" s="657" t="s">
        <v>382</v>
      </c>
      <c r="C224" s="657"/>
    </row>
    <row r="225" spans="2:3" ht="13.15" customHeight="1" x14ac:dyDescent="0.2">
      <c r="B225" s="657" t="s">
        <v>383</v>
      </c>
      <c r="C225" s="657"/>
    </row>
  </sheetData>
  <mergeCells count="222">
    <mergeCell ref="D196:L196"/>
    <mergeCell ref="D186:L186"/>
    <mergeCell ref="D187:L187"/>
    <mergeCell ref="D193:L193"/>
    <mergeCell ref="D194:L194"/>
    <mergeCell ref="D183:L183"/>
    <mergeCell ref="B224:C224"/>
    <mergeCell ref="D185:L185"/>
    <mergeCell ref="D184:L184"/>
    <mergeCell ref="D214:L214"/>
    <mergeCell ref="B225:C225"/>
    <mergeCell ref="D215:L215"/>
    <mergeCell ref="D216:L216"/>
    <mergeCell ref="D217:L217"/>
    <mergeCell ref="D218:L218"/>
    <mergeCell ref="D129:L129"/>
    <mergeCell ref="D160:L160"/>
    <mergeCell ref="D161:L161"/>
    <mergeCell ref="D149:L149"/>
    <mergeCell ref="D151:L151"/>
    <mergeCell ref="D206:L206"/>
    <mergeCell ref="D170:L170"/>
    <mergeCell ref="D205:L205"/>
    <mergeCell ref="D171:L171"/>
    <mergeCell ref="D172:L172"/>
    <mergeCell ref="D173:L173"/>
    <mergeCell ref="D197:L197"/>
    <mergeCell ref="D203:L203"/>
    <mergeCell ref="D198:L198"/>
    <mergeCell ref="D199:L199"/>
    <mergeCell ref="D207:L207"/>
    <mergeCell ref="D204:L204"/>
    <mergeCell ref="D200:L200"/>
    <mergeCell ref="D131:L131"/>
    <mergeCell ref="D113:L113"/>
    <mergeCell ref="D104:L104"/>
    <mergeCell ref="D111:L111"/>
    <mergeCell ref="D110:L110"/>
    <mergeCell ref="D115:L115"/>
    <mergeCell ref="D128:L128"/>
    <mergeCell ref="B221:C221"/>
    <mergeCell ref="D201:L201"/>
    <mergeCell ref="D202:L202"/>
    <mergeCell ref="D210:L210"/>
    <mergeCell ref="D212:L212"/>
    <mergeCell ref="D211:L211"/>
    <mergeCell ref="D213:L213"/>
    <mergeCell ref="D156:L156"/>
    <mergeCell ref="D157:L157"/>
    <mergeCell ref="D158:L158"/>
    <mergeCell ref="D165:L165"/>
    <mergeCell ref="D166:L166"/>
    <mergeCell ref="D167:L167"/>
    <mergeCell ref="D168:L168"/>
    <mergeCell ref="D177:L177"/>
    <mergeCell ref="D178:L178"/>
    <mergeCell ref="D208:L208"/>
    <mergeCell ref="D209:L209"/>
    <mergeCell ref="D164:L164"/>
    <mergeCell ref="D174:L174"/>
    <mergeCell ref="D175:L175"/>
    <mergeCell ref="D150:L150"/>
    <mergeCell ref="D116:L116"/>
    <mergeCell ref="D95:L95"/>
    <mergeCell ref="D96:L96"/>
    <mergeCell ref="D100:L100"/>
    <mergeCell ref="D148:L148"/>
    <mergeCell ref="D159:L159"/>
    <mergeCell ref="D162:L162"/>
    <mergeCell ref="D152:L152"/>
    <mergeCell ref="D132:L132"/>
    <mergeCell ref="D153:L153"/>
    <mergeCell ref="D142:L142"/>
    <mergeCell ref="D138:L138"/>
    <mergeCell ref="D139:L139"/>
    <mergeCell ref="D169:L169"/>
    <mergeCell ref="D163:L163"/>
    <mergeCell ref="D133:L133"/>
    <mergeCell ref="D134:L134"/>
    <mergeCell ref="D135:L135"/>
    <mergeCell ref="D136:L136"/>
    <mergeCell ref="D112:L112"/>
    <mergeCell ref="D122:L122"/>
    <mergeCell ref="D123:L123"/>
    <mergeCell ref="D124:L124"/>
    <mergeCell ref="D125:L125"/>
    <mergeCell ref="D126:L126"/>
    <mergeCell ref="D127:L127"/>
    <mergeCell ref="D35:L35"/>
    <mergeCell ref="D72:L72"/>
    <mergeCell ref="D82:L82"/>
    <mergeCell ref="D81:L81"/>
    <mergeCell ref="D83:L83"/>
    <mergeCell ref="D80:L80"/>
    <mergeCell ref="D79:L79"/>
    <mergeCell ref="D75:L75"/>
    <mergeCell ref="D86:L86"/>
    <mergeCell ref="D78:L78"/>
    <mergeCell ref="D73:L73"/>
    <mergeCell ref="D117:L117"/>
    <mergeCell ref="D118:L118"/>
    <mergeCell ref="D39:L39"/>
    <mergeCell ref="D43:L43"/>
    <mergeCell ref="D44:L44"/>
    <mergeCell ref="D97:L97"/>
    <mergeCell ref="D93:L93"/>
    <mergeCell ref="D76:L76"/>
    <mergeCell ref="D90:L90"/>
    <mergeCell ref="D84:L84"/>
    <mergeCell ref="D92:L92"/>
    <mergeCell ref="D32:L32"/>
    <mergeCell ref="D33:L33"/>
    <mergeCell ref="D70:L70"/>
    <mergeCell ref="D68:L68"/>
    <mergeCell ref="D85:L85"/>
    <mergeCell ref="D176:L176"/>
    <mergeCell ref="D181:L181"/>
    <mergeCell ref="D195:L195"/>
    <mergeCell ref="D179:L179"/>
    <mergeCell ref="D180:L180"/>
    <mergeCell ref="D188:L188"/>
    <mergeCell ref="D189:L189"/>
    <mergeCell ref="D190:L190"/>
    <mergeCell ref="D191:L191"/>
    <mergeCell ref="D192:L192"/>
    <mergeCell ref="D182:L182"/>
    <mergeCell ref="D144:L144"/>
    <mergeCell ref="D145:L145"/>
    <mergeCell ref="D146:L146"/>
    <mergeCell ref="D147:L147"/>
    <mergeCell ref="D154:L154"/>
    <mergeCell ref="D155:L155"/>
    <mergeCell ref="D11:L11"/>
    <mergeCell ref="D60:L60"/>
    <mergeCell ref="D67:L67"/>
    <mergeCell ref="D106:L106"/>
    <mergeCell ref="D25:L25"/>
    <mergeCell ref="D26:L26"/>
    <mergeCell ref="D27:L27"/>
    <mergeCell ref="D62:L62"/>
    <mergeCell ref="D28:L28"/>
    <mergeCell ref="D29:L29"/>
    <mergeCell ref="D30:L30"/>
    <mergeCell ref="D31:L31"/>
    <mergeCell ref="D91:L91"/>
    <mergeCell ref="D98:L98"/>
    <mergeCell ref="D99:L99"/>
    <mergeCell ref="D102:L102"/>
    <mergeCell ref="D46:L46"/>
    <mergeCell ref="D38:L38"/>
    <mergeCell ref="D105:L105"/>
    <mergeCell ref="D45:L45"/>
    <mergeCell ref="D37:L37"/>
    <mergeCell ref="D24:L24"/>
    <mergeCell ref="D137:L137"/>
    <mergeCell ref="D143:L143"/>
    <mergeCell ref="D89:L89"/>
    <mergeCell ref="D49:L49"/>
    <mergeCell ref="D54:L54"/>
    <mergeCell ref="D69:L69"/>
    <mergeCell ref="D41:L41"/>
    <mergeCell ref="D48:L48"/>
    <mergeCell ref="D109:L109"/>
    <mergeCell ref="D108:L108"/>
    <mergeCell ref="D55:L55"/>
    <mergeCell ref="D40:L40"/>
    <mergeCell ref="D42:L42"/>
    <mergeCell ref="D53:L53"/>
    <mergeCell ref="D57:L57"/>
    <mergeCell ref="D94:L94"/>
    <mergeCell ref="D64:L64"/>
    <mergeCell ref="D71:L71"/>
    <mergeCell ref="D87:L87"/>
    <mergeCell ref="D88:L88"/>
    <mergeCell ref="D18:L18"/>
    <mergeCell ref="K4:L4"/>
    <mergeCell ref="K6:L6"/>
    <mergeCell ref="K8:L8"/>
    <mergeCell ref="H8:I8"/>
    <mergeCell ref="D141:L141"/>
    <mergeCell ref="D130:L130"/>
    <mergeCell ref="D140:L140"/>
    <mergeCell ref="D65:L65"/>
    <mergeCell ref="D66:L66"/>
    <mergeCell ref="D77:L77"/>
    <mergeCell ref="D74:L74"/>
    <mergeCell ref="D114:L114"/>
    <mergeCell ref="D103:L103"/>
    <mergeCell ref="D47:L47"/>
    <mergeCell ref="D119:L119"/>
    <mergeCell ref="D120:L120"/>
    <mergeCell ref="D121:L121"/>
    <mergeCell ref="D19:L19"/>
    <mergeCell ref="D20:L20"/>
    <mergeCell ref="D21:L21"/>
    <mergeCell ref="D22:L22"/>
    <mergeCell ref="D23:L23"/>
    <mergeCell ref="D63:L63"/>
    <mergeCell ref="D101:L101"/>
    <mergeCell ref="D61:L61"/>
    <mergeCell ref="D52:L52"/>
    <mergeCell ref="D107:L107"/>
    <mergeCell ref="E2:F2"/>
    <mergeCell ref="E4:F4"/>
    <mergeCell ref="H2:I2"/>
    <mergeCell ref="D58:L58"/>
    <mergeCell ref="D59:L59"/>
    <mergeCell ref="D50:L50"/>
    <mergeCell ref="D51:L51"/>
    <mergeCell ref="H4:I4"/>
    <mergeCell ref="H6:I6"/>
    <mergeCell ref="D12:L12"/>
    <mergeCell ref="E6:F6"/>
    <mergeCell ref="E8:F8"/>
    <mergeCell ref="D34:L34"/>
    <mergeCell ref="D13:L13"/>
    <mergeCell ref="D14:L14"/>
    <mergeCell ref="D15:L15"/>
    <mergeCell ref="D16:L16"/>
    <mergeCell ref="D17:L17"/>
    <mergeCell ref="D36:L36"/>
    <mergeCell ref="D56:L56"/>
  </mergeCells>
  <phoneticPr fontId="22" type="noConversion"/>
  <dataValidations count="1">
    <dataValidation type="list" allowBlank="1" showErrorMessage="1" sqref="C65:C74 C76:C85 C87:C96 C98:C107 C109:C118 C120:C129">
      <formula1>YES_NO_LIST</formula1>
    </dataValidation>
  </dataValidations>
  <printOptions horizontalCentered="1"/>
  <pageMargins left="0" right="0" top="0.5" bottom="0.35" header="0.3" footer="0.2"/>
  <pageSetup paperSize="5" scale="56" fitToHeight="3" orientation="portrait" cellComments="asDisplayed" r:id="rId1"/>
  <headerFooter alignWithMargins="0">
    <oddFooter>&amp;L&amp;F &amp;C Page &amp;P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autoPageBreaks="0" fitToPage="1"/>
  </sheetPr>
  <dimension ref="A1:AJ57"/>
  <sheetViews>
    <sheetView zoomScale="90" zoomScaleNormal="90" workbookViewId="0">
      <selection activeCell="E33" sqref="E33"/>
    </sheetView>
  </sheetViews>
  <sheetFormatPr defaultColWidth="9.28515625" defaultRowHeight="12.75" x14ac:dyDescent="0.2"/>
  <cols>
    <col min="1" max="1" width="1.7109375" style="33" customWidth="1"/>
    <col min="2" max="2" width="3.42578125" style="6" customWidth="1"/>
    <col min="3" max="3" width="5.28515625" style="6" customWidth="1"/>
    <col min="4" max="4" width="66.7109375" style="6" customWidth="1"/>
    <col min="5" max="13" width="19.42578125" style="6" customWidth="1"/>
    <col min="14" max="14" width="19.42578125" style="5" customWidth="1"/>
    <col min="15" max="36" width="19.42578125" style="6" customWidth="1"/>
    <col min="37" max="16384" width="9.28515625" style="6"/>
  </cols>
  <sheetData>
    <row r="1" spans="1:36" x14ac:dyDescent="0.2">
      <c r="B1" s="58" t="s">
        <v>0</v>
      </c>
      <c r="C1" s="61"/>
      <c r="D1" s="61"/>
      <c r="E1" s="62"/>
      <c r="F1" s="60" t="s">
        <v>112</v>
      </c>
      <c r="G1" s="60"/>
      <c r="H1" s="61"/>
      <c r="I1" s="60" t="s">
        <v>122</v>
      </c>
      <c r="J1" s="58"/>
      <c r="K1" s="61"/>
      <c r="L1" s="60"/>
      <c r="M1" s="61"/>
      <c r="N1" s="61"/>
      <c r="O1" s="61"/>
      <c r="P1" s="61"/>
      <c r="Q1" s="61"/>
      <c r="R1" s="61"/>
      <c r="S1" s="61"/>
      <c r="T1" s="61"/>
      <c r="U1" s="61"/>
      <c r="V1" s="61"/>
      <c r="W1" s="61"/>
      <c r="X1" s="61"/>
      <c r="Y1" s="61"/>
      <c r="Z1" s="61"/>
      <c r="AA1" s="61"/>
      <c r="AB1" s="61"/>
      <c r="AC1" s="61"/>
      <c r="AD1" s="61"/>
      <c r="AE1" s="61"/>
      <c r="AF1" s="61"/>
      <c r="AG1" s="61"/>
      <c r="AH1" s="61"/>
      <c r="AI1" s="61"/>
    </row>
    <row r="2" spans="1:36" x14ac:dyDescent="0.2">
      <c r="B2" s="58" t="s">
        <v>43</v>
      </c>
      <c r="C2" s="61"/>
      <c r="D2" s="61"/>
      <c r="E2" s="62"/>
      <c r="F2" s="681" t="str">
        <f>'Pt 1 - Summary of Data'!FEDERAL_EIN&amp;""</f>
        <v/>
      </c>
      <c r="G2" s="681"/>
      <c r="H2" s="61"/>
      <c r="I2" s="681" t="str">
        <f>'Pt 1 - Summary of Data'!DBA_MARKETING_NAME&amp;""</f>
        <v/>
      </c>
      <c r="J2" s="681"/>
      <c r="K2" s="61"/>
      <c r="L2" s="60"/>
      <c r="M2" s="61"/>
    </row>
    <row r="3" spans="1:36" x14ac:dyDescent="0.2">
      <c r="B3" s="58" t="s">
        <v>151</v>
      </c>
      <c r="C3" s="61"/>
      <c r="D3" s="61"/>
      <c r="E3" s="62"/>
      <c r="F3" s="60" t="s">
        <v>283</v>
      </c>
      <c r="G3" s="60"/>
      <c r="H3" s="61"/>
      <c r="I3" s="60" t="s">
        <v>139</v>
      </c>
      <c r="J3" s="60"/>
      <c r="K3" s="61"/>
      <c r="L3" s="61" t="s">
        <v>141</v>
      </c>
      <c r="M3" s="61"/>
      <c r="P3" s="5"/>
    </row>
    <row r="4" spans="1:36" x14ac:dyDescent="0.2">
      <c r="B4" s="58"/>
      <c r="C4" s="61"/>
      <c r="D4" s="61"/>
      <c r="E4" s="62"/>
      <c r="F4" s="681" t="str">
        <f>'Pt 1 - Summary of Data'!AMBEST_NUMBER&amp; ""</f>
        <v/>
      </c>
      <c r="G4" s="681"/>
      <c r="H4" s="61"/>
      <c r="I4" s="681" t="str">
        <f>'Pt 1 - Summary of Data'!ISSUER_ID&amp;""</f>
        <v/>
      </c>
      <c r="J4" s="681"/>
      <c r="K4" s="61"/>
      <c r="L4" s="686" t="str">
        <f>'Pt 1 - Summary of Data'!MERGE_MARKETS_IND_SMALL_GRP&amp;""</f>
        <v/>
      </c>
      <c r="M4" s="686"/>
      <c r="P4" s="5"/>
    </row>
    <row r="5" spans="1:36" x14ac:dyDescent="0.2">
      <c r="B5" s="64" t="s">
        <v>140</v>
      </c>
      <c r="C5" s="61"/>
      <c r="D5" s="61"/>
      <c r="E5" s="64"/>
      <c r="F5" s="65" t="s">
        <v>53</v>
      </c>
      <c r="G5" s="65"/>
      <c r="H5" s="61"/>
      <c r="I5" s="61" t="s">
        <v>52</v>
      </c>
      <c r="J5" s="60"/>
      <c r="K5" s="61"/>
      <c r="L5" s="61" t="s">
        <v>115</v>
      </c>
      <c r="M5" s="61"/>
      <c r="N5" s="6"/>
    </row>
    <row r="6" spans="1:36" x14ac:dyDescent="0.2">
      <c r="B6" s="741" t="str">
        <f>'Pt 1 - Summary of Data'!GROUP_AFFILIATION&amp;""</f>
        <v/>
      </c>
      <c r="C6" s="741"/>
      <c r="D6" s="741"/>
      <c r="E6" s="61"/>
      <c r="F6" s="686" t="str">
        <f>'Pt 1 - Summary of Data'!NAIC_GROUP_CODE&amp; ""</f>
        <v/>
      </c>
      <c r="G6" s="686"/>
      <c r="H6" s="82"/>
      <c r="I6" s="682" t="str">
        <f>'Pt 1 - Summary of Data'!BUSINESS_STATE&amp;""</f>
        <v/>
      </c>
      <c r="J6" s="682"/>
      <c r="K6" s="61"/>
      <c r="L6" s="686" t="str">
        <f>'Pt 1 - Summary of Data'!NOT_FOR_PROFIT&amp;""</f>
        <v/>
      </c>
      <c r="M6" s="686"/>
      <c r="N6" s="6"/>
    </row>
    <row r="7" spans="1:36" x14ac:dyDescent="0.2">
      <c r="B7" s="64" t="s">
        <v>96</v>
      </c>
      <c r="C7" s="61"/>
      <c r="D7" s="61"/>
      <c r="E7" s="61"/>
      <c r="F7" s="65" t="s">
        <v>67</v>
      </c>
      <c r="G7" s="65"/>
      <c r="H7" s="61"/>
      <c r="I7" s="61" t="s">
        <v>111</v>
      </c>
      <c r="J7" s="65"/>
      <c r="K7" s="61"/>
      <c r="L7" s="66" t="s">
        <v>116</v>
      </c>
      <c r="M7" s="61"/>
      <c r="N7" s="6"/>
    </row>
    <row r="8" spans="1:36" x14ac:dyDescent="0.2">
      <c r="B8" s="741" t="str">
        <f>'Pt 1 - Summary of Data'!COMPANY_NAME&amp;""</f>
        <v/>
      </c>
      <c r="C8" s="741"/>
      <c r="D8" s="741"/>
      <c r="E8" s="61"/>
      <c r="F8" s="686" t="str">
        <f>'Pt 1 - Summary of Data'!NAIC_COMPANY_CODE&amp;""</f>
        <v/>
      </c>
      <c r="G8" s="686"/>
      <c r="H8" s="61"/>
      <c r="I8" s="682" t="str">
        <f>'Pt 1 - Summary of Data'!DOMICILIARY_STATE&amp;""</f>
        <v/>
      </c>
      <c r="J8" s="682"/>
      <c r="K8" s="61"/>
      <c r="L8" s="742" t="str">
        <f>'Pt 1 - Summary of Data'!REPORTING_YEAR&amp;""</f>
        <v/>
      </c>
      <c r="M8" s="742"/>
      <c r="N8" s="11"/>
    </row>
    <row r="9" spans="1:36" s="33" customFormat="1" ht="13.5" thickBot="1" x14ac:dyDescent="0.25">
      <c r="B9" s="67"/>
      <c r="C9" s="67"/>
      <c r="D9" s="67"/>
      <c r="E9" s="67"/>
      <c r="F9" s="67"/>
      <c r="G9" s="67"/>
      <c r="H9" s="67"/>
      <c r="I9" s="67"/>
      <c r="J9" s="67"/>
      <c r="K9" s="67"/>
      <c r="L9" s="67"/>
      <c r="M9" s="67"/>
      <c r="N9" s="67"/>
      <c r="O9" s="67"/>
      <c r="P9" s="67"/>
      <c r="Q9" s="67"/>
      <c r="R9" s="67"/>
      <c r="S9" s="67"/>
      <c r="T9" s="67"/>
      <c r="U9" s="67"/>
      <c r="V9" s="67"/>
      <c r="W9" s="67"/>
      <c r="X9" s="67"/>
      <c r="Y9" s="67"/>
      <c r="Z9" s="5"/>
      <c r="AA9" s="5"/>
      <c r="AB9" s="5"/>
      <c r="AC9" s="5"/>
      <c r="AD9" s="5"/>
      <c r="AE9" s="5"/>
      <c r="AF9" s="5"/>
      <c r="AG9" s="5"/>
      <c r="AH9" s="5"/>
      <c r="AI9" s="5"/>
    </row>
    <row r="10" spans="1:36" ht="13.5" thickBot="1" x14ac:dyDescent="0.25">
      <c r="E10" s="743" t="s">
        <v>142</v>
      </c>
      <c r="F10" s="744"/>
      <c r="G10" s="744"/>
      <c r="H10" s="744"/>
      <c r="I10" s="744"/>
      <c r="J10" s="744"/>
      <c r="K10" s="744"/>
      <c r="L10" s="744"/>
      <c r="M10" s="744"/>
      <c r="N10" s="744"/>
      <c r="O10" s="744"/>
      <c r="P10" s="745"/>
      <c r="Q10" s="743" t="s">
        <v>70</v>
      </c>
      <c r="R10" s="744"/>
      <c r="S10" s="744"/>
      <c r="T10" s="744"/>
      <c r="U10" s="744"/>
      <c r="V10" s="744"/>
      <c r="W10" s="744"/>
      <c r="X10" s="744"/>
      <c r="Y10" s="744"/>
      <c r="Z10" s="744"/>
      <c r="AA10" s="744"/>
      <c r="AB10" s="745"/>
      <c r="AC10" s="743" t="s">
        <v>54</v>
      </c>
      <c r="AD10" s="744"/>
      <c r="AE10" s="744"/>
      <c r="AF10" s="744"/>
      <c r="AG10" s="744"/>
      <c r="AH10" s="744"/>
      <c r="AI10" s="744"/>
      <c r="AJ10" s="745"/>
    </row>
    <row r="11" spans="1:36" ht="13.5" thickBot="1" x14ac:dyDescent="0.25">
      <c r="C11" s="3"/>
      <c r="E11" s="746" t="s">
        <v>44</v>
      </c>
      <c r="F11" s="744"/>
      <c r="G11" s="744"/>
      <c r="H11" s="745"/>
      <c r="I11" s="746" t="s">
        <v>45</v>
      </c>
      <c r="J11" s="747"/>
      <c r="K11" s="747"/>
      <c r="L11" s="748"/>
      <c r="M11" s="746" t="s">
        <v>46</v>
      </c>
      <c r="N11" s="744"/>
      <c r="O11" s="744"/>
      <c r="P11" s="745"/>
      <c r="Q11" s="746" t="s">
        <v>44</v>
      </c>
      <c r="R11" s="744"/>
      <c r="S11" s="744"/>
      <c r="T11" s="745"/>
      <c r="U11" s="746" t="s">
        <v>45</v>
      </c>
      <c r="V11" s="747"/>
      <c r="W11" s="747"/>
      <c r="X11" s="748"/>
      <c r="Y11" s="746" t="s">
        <v>46</v>
      </c>
      <c r="Z11" s="744"/>
      <c r="AA11" s="744"/>
      <c r="AB11" s="745"/>
      <c r="AC11" s="746" t="s">
        <v>45</v>
      </c>
      <c r="AD11" s="744"/>
      <c r="AE11" s="744"/>
      <c r="AF11" s="745"/>
      <c r="AG11" s="746" t="s">
        <v>46</v>
      </c>
      <c r="AH11" s="747"/>
      <c r="AI11" s="747"/>
      <c r="AJ11" s="748"/>
    </row>
    <row r="12" spans="1:36" ht="42" customHeight="1" thickBot="1" x14ac:dyDescent="0.25">
      <c r="A12" s="53"/>
      <c r="B12" s="649" t="s">
        <v>376</v>
      </c>
      <c r="C12" s="650"/>
      <c r="D12" s="651"/>
      <c r="E12" s="169" t="s">
        <v>55</v>
      </c>
      <c r="F12" s="170" t="s">
        <v>56</v>
      </c>
      <c r="G12" s="170" t="s">
        <v>41</v>
      </c>
      <c r="H12" s="171" t="s">
        <v>172</v>
      </c>
      <c r="I12" s="169" t="s">
        <v>55</v>
      </c>
      <c r="J12" s="170" t="s">
        <v>56</v>
      </c>
      <c r="K12" s="170" t="s">
        <v>41</v>
      </c>
      <c r="L12" s="171" t="s">
        <v>173</v>
      </c>
      <c r="M12" s="169" t="s">
        <v>55</v>
      </c>
      <c r="N12" s="170" t="s">
        <v>56</v>
      </c>
      <c r="O12" s="170" t="s">
        <v>41</v>
      </c>
      <c r="P12" s="171" t="s">
        <v>173</v>
      </c>
      <c r="Q12" s="169" t="s">
        <v>55</v>
      </c>
      <c r="R12" s="170" t="s">
        <v>56</v>
      </c>
      <c r="S12" s="170" t="s">
        <v>41</v>
      </c>
      <c r="T12" s="171" t="s">
        <v>172</v>
      </c>
      <c r="U12" s="169" t="s">
        <v>55</v>
      </c>
      <c r="V12" s="170" t="s">
        <v>56</v>
      </c>
      <c r="W12" s="170" t="s">
        <v>41</v>
      </c>
      <c r="X12" s="171" t="s">
        <v>173</v>
      </c>
      <c r="Y12" s="169" t="s">
        <v>55</v>
      </c>
      <c r="Z12" s="170" t="s">
        <v>56</v>
      </c>
      <c r="AA12" s="170" t="s">
        <v>41</v>
      </c>
      <c r="AB12" s="171" t="s">
        <v>173</v>
      </c>
      <c r="AC12" s="169" t="s">
        <v>55</v>
      </c>
      <c r="AD12" s="170" t="s">
        <v>56</v>
      </c>
      <c r="AE12" s="170" t="s">
        <v>41</v>
      </c>
      <c r="AF12" s="171" t="s">
        <v>172</v>
      </c>
      <c r="AG12" s="169" t="s">
        <v>55</v>
      </c>
      <c r="AH12" s="170" t="s">
        <v>56</v>
      </c>
      <c r="AI12" s="170" t="s">
        <v>41</v>
      </c>
      <c r="AJ12" s="171" t="s">
        <v>173</v>
      </c>
    </row>
    <row r="13" spans="1:36" s="33" customFormat="1" ht="13.5" thickBot="1" x14ac:dyDescent="0.25">
      <c r="B13" s="652"/>
      <c r="C13" s="653"/>
      <c r="D13" s="653"/>
      <c r="E13" s="255">
        <v>1</v>
      </c>
      <c r="F13" s="256">
        <v>2</v>
      </c>
      <c r="G13" s="256">
        <v>3</v>
      </c>
      <c r="H13" s="257">
        <v>4</v>
      </c>
      <c r="I13" s="255">
        <v>5</v>
      </c>
      <c r="J13" s="256">
        <v>6</v>
      </c>
      <c r="K13" s="256">
        <v>7</v>
      </c>
      <c r="L13" s="257">
        <v>8</v>
      </c>
      <c r="M13" s="255">
        <v>9</v>
      </c>
      <c r="N13" s="256">
        <v>10</v>
      </c>
      <c r="O13" s="256">
        <v>11</v>
      </c>
      <c r="P13" s="257">
        <v>12</v>
      </c>
      <c r="Q13" s="258">
        <v>13</v>
      </c>
      <c r="R13" s="259">
        <v>14</v>
      </c>
      <c r="S13" s="259">
        <v>15</v>
      </c>
      <c r="T13" s="260">
        <v>16</v>
      </c>
      <c r="U13" s="261">
        <v>17</v>
      </c>
      <c r="V13" s="259">
        <v>18</v>
      </c>
      <c r="W13" s="262">
        <v>19</v>
      </c>
      <c r="X13" s="258">
        <v>20</v>
      </c>
      <c r="Y13" s="255">
        <v>21</v>
      </c>
      <c r="Z13" s="256">
        <v>22</v>
      </c>
      <c r="AA13" s="256">
        <v>23</v>
      </c>
      <c r="AB13" s="257">
        <v>24</v>
      </c>
      <c r="AC13" s="255">
        <v>25</v>
      </c>
      <c r="AD13" s="256">
        <v>26</v>
      </c>
      <c r="AE13" s="256">
        <v>27</v>
      </c>
      <c r="AF13" s="257">
        <v>28</v>
      </c>
      <c r="AG13" s="255">
        <v>29</v>
      </c>
      <c r="AH13" s="256">
        <v>30</v>
      </c>
      <c r="AI13" s="263">
        <v>31</v>
      </c>
      <c r="AJ13" s="257">
        <v>32</v>
      </c>
    </row>
    <row r="14" spans="1:36" x14ac:dyDescent="0.2">
      <c r="B14" s="36" t="s">
        <v>1</v>
      </c>
      <c r="C14" s="38" t="s">
        <v>86</v>
      </c>
      <c r="D14" s="35"/>
      <c r="E14" s="508"/>
      <c r="F14" s="509"/>
      <c r="G14" s="485"/>
      <c r="H14" s="489"/>
      <c r="I14" s="508"/>
      <c r="J14" s="509"/>
      <c r="K14" s="485"/>
      <c r="L14" s="489"/>
      <c r="M14" s="508"/>
      <c r="N14" s="509"/>
      <c r="O14" s="485"/>
      <c r="P14" s="489"/>
      <c r="Q14" s="510"/>
      <c r="R14" s="511"/>
      <c r="S14" s="512"/>
      <c r="T14" s="513"/>
      <c r="U14" s="510"/>
      <c r="V14" s="511"/>
      <c r="W14" s="512"/>
      <c r="X14" s="514"/>
      <c r="Y14" s="508"/>
      <c r="Z14" s="509"/>
      <c r="AA14" s="485"/>
      <c r="AB14" s="489"/>
      <c r="AC14" s="508"/>
      <c r="AD14" s="509"/>
      <c r="AE14" s="485"/>
      <c r="AF14" s="489"/>
      <c r="AG14" s="508"/>
      <c r="AH14" s="509"/>
      <c r="AI14" s="485"/>
      <c r="AJ14" s="489"/>
    </row>
    <row r="15" spans="1:36" s="33" customFormat="1" x14ac:dyDescent="0.2">
      <c r="B15" s="44"/>
      <c r="C15" s="19">
        <v>1.1000000000000001</v>
      </c>
      <c r="D15" s="39" t="s">
        <v>185</v>
      </c>
      <c r="E15" s="365"/>
      <c r="F15" s="89"/>
      <c r="G15" s="410"/>
      <c r="H15" s="367"/>
      <c r="I15" s="365"/>
      <c r="J15" s="89"/>
      <c r="K15" s="366"/>
      <c r="L15" s="367"/>
      <c r="M15" s="365"/>
      <c r="N15" s="89"/>
      <c r="O15" s="366"/>
      <c r="P15" s="367"/>
      <c r="Q15" s="365"/>
      <c r="R15" s="89"/>
      <c r="S15" s="366"/>
      <c r="T15" s="367"/>
      <c r="U15" s="365"/>
      <c r="V15" s="89"/>
      <c r="W15" s="366"/>
      <c r="X15" s="366"/>
      <c r="Y15" s="365"/>
      <c r="Z15" s="89"/>
      <c r="AA15" s="366"/>
      <c r="AB15" s="367"/>
      <c r="AC15" s="365"/>
      <c r="AD15" s="89"/>
      <c r="AE15" s="366"/>
      <c r="AF15" s="367"/>
      <c r="AG15" s="365"/>
      <c r="AH15" s="89"/>
      <c r="AI15" s="366"/>
      <c r="AJ15" s="367"/>
    </row>
    <row r="16" spans="1:36" s="33" customFormat="1" ht="25.5" x14ac:dyDescent="0.2">
      <c r="B16" s="44"/>
      <c r="C16" s="19">
        <v>1.2</v>
      </c>
      <c r="D16" s="40" t="s">
        <v>244</v>
      </c>
      <c r="E16" s="365"/>
      <c r="F16" s="88"/>
      <c r="G16" s="368"/>
      <c r="H16" s="369"/>
      <c r="I16" s="365"/>
      <c r="J16" s="88"/>
      <c r="K16" s="368"/>
      <c r="L16" s="369"/>
      <c r="M16" s="365"/>
      <c r="N16" s="88"/>
      <c r="O16" s="368"/>
      <c r="P16" s="369"/>
      <c r="Q16" s="365"/>
      <c r="R16" s="88"/>
      <c r="S16" s="368"/>
      <c r="T16" s="369"/>
      <c r="U16" s="365"/>
      <c r="V16" s="88"/>
      <c r="W16" s="368"/>
      <c r="X16" s="370"/>
      <c r="Y16" s="365"/>
      <c r="Z16" s="88"/>
      <c r="AA16" s="368"/>
      <c r="AB16" s="369"/>
      <c r="AC16" s="365"/>
      <c r="AD16" s="88"/>
      <c r="AE16" s="368"/>
      <c r="AF16" s="369"/>
      <c r="AG16" s="365"/>
      <c r="AH16" s="88"/>
      <c r="AI16" s="368"/>
      <c r="AJ16" s="369"/>
    </row>
    <row r="17" spans="1:36" x14ac:dyDescent="0.2">
      <c r="B17" s="37"/>
      <c r="C17" s="19">
        <v>1.3</v>
      </c>
      <c r="D17" s="40" t="s">
        <v>200</v>
      </c>
      <c r="E17" s="409"/>
      <c r="F17" s="88"/>
      <c r="G17" s="236"/>
      <c r="H17" s="371"/>
      <c r="I17" s="409"/>
      <c r="J17" s="88"/>
      <c r="K17" s="236"/>
      <c r="L17" s="371"/>
      <c r="M17" s="409"/>
      <c r="N17" s="88"/>
      <c r="O17" s="236"/>
      <c r="P17" s="371"/>
      <c r="Q17" s="409"/>
      <c r="R17" s="88"/>
      <c r="S17" s="236"/>
      <c r="T17" s="371"/>
      <c r="U17" s="409"/>
      <c r="V17" s="88"/>
      <c r="W17" s="236"/>
      <c r="X17" s="372"/>
      <c r="Y17" s="409"/>
      <c r="Z17" s="88"/>
      <c r="AA17" s="236"/>
      <c r="AB17" s="371"/>
      <c r="AC17" s="409"/>
      <c r="AD17" s="88"/>
      <c r="AE17" s="236"/>
      <c r="AF17" s="371"/>
      <c r="AG17" s="409"/>
      <c r="AH17" s="88"/>
      <c r="AI17" s="236"/>
      <c r="AJ17" s="371"/>
    </row>
    <row r="18" spans="1:36" x14ac:dyDescent="0.2">
      <c r="B18" s="37"/>
      <c r="C18" s="19">
        <v>1.4</v>
      </c>
      <c r="D18" s="40" t="s">
        <v>201</v>
      </c>
      <c r="E18" s="365"/>
      <c r="F18" s="69"/>
      <c r="G18" s="410"/>
      <c r="H18" s="371"/>
      <c r="I18" s="365"/>
      <c r="J18" s="69"/>
      <c r="K18" s="410"/>
      <c r="L18" s="371"/>
      <c r="M18" s="365"/>
      <c r="N18" s="69"/>
      <c r="O18" s="410"/>
      <c r="P18" s="371"/>
      <c r="Q18" s="365"/>
      <c r="R18" s="69"/>
      <c r="S18" s="410"/>
      <c r="T18" s="371"/>
      <c r="U18" s="365"/>
      <c r="V18" s="69"/>
      <c r="W18" s="410"/>
      <c r="X18" s="372"/>
      <c r="Y18" s="365"/>
      <c r="Z18" s="69"/>
      <c r="AA18" s="410"/>
      <c r="AB18" s="371"/>
      <c r="AC18" s="365"/>
      <c r="AD18" s="69"/>
      <c r="AE18" s="410"/>
      <c r="AF18" s="371"/>
      <c r="AG18" s="365"/>
      <c r="AH18" s="69"/>
      <c r="AI18" s="410"/>
      <c r="AJ18" s="371"/>
    </row>
    <row r="19" spans="1:36" x14ac:dyDescent="0.2">
      <c r="B19" s="37"/>
      <c r="C19" s="19">
        <v>1.5</v>
      </c>
      <c r="D19" s="40" t="s">
        <v>202</v>
      </c>
      <c r="E19" s="409"/>
      <c r="F19" s="410"/>
      <c r="G19" s="410"/>
      <c r="H19" s="411"/>
      <c r="I19" s="409"/>
      <c r="J19" s="410"/>
      <c r="K19" s="410"/>
      <c r="L19" s="411"/>
      <c r="M19" s="409"/>
      <c r="N19" s="410"/>
      <c r="O19" s="410"/>
      <c r="P19" s="411"/>
      <c r="Q19" s="409"/>
      <c r="R19" s="410"/>
      <c r="S19" s="410"/>
      <c r="T19" s="412"/>
      <c r="U19" s="409"/>
      <c r="V19" s="410"/>
      <c r="W19" s="410"/>
      <c r="X19" s="413"/>
      <c r="Y19" s="409"/>
      <c r="Z19" s="410"/>
      <c r="AA19" s="410"/>
      <c r="AB19" s="412"/>
      <c r="AC19" s="409"/>
      <c r="AD19" s="410"/>
      <c r="AE19" s="410"/>
      <c r="AF19" s="412"/>
      <c r="AG19" s="409"/>
      <c r="AH19" s="410"/>
      <c r="AI19" s="410"/>
      <c r="AJ19" s="412"/>
    </row>
    <row r="20" spans="1:36" ht="25.5" x14ac:dyDescent="0.2">
      <c r="B20" s="37"/>
      <c r="C20" s="19">
        <v>1.6</v>
      </c>
      <c r="D20" s="40" t="s">
        <v>381</v>
      </c>
      <c r="E20" s="409"/>
      <c r="F20" s="414"/>
      <c r="G20" s="414"/>
      <c r="H20" s="415"/>
      <c r="I20" s="409"/>
      <c r="J20" s="414"/>
      <c r="K20" s="414"/>
      <c r="L20" s="415"/>
      <c r="M20" s="409"/>
      <c r="N20" s="414"/>
      <c r="O20" s="414"/>
      <c r="P20" s="415"/>
      <c r="Q20" s="409"/>
      <c r="R20" s="414"/>
      <c r="S20" s="414"/>
      <c r="T20" s="416"/>
      <c r="U20" s="409"/>
      <c r="V20" s="414"/>
      <c r="W20" s="414"/>
      <c r="X20" s="417"/>
      <c r="Y20" s="409"/>
      <c r="Z20" s="414"/>
      <c r="AA20" s="414"/>
      <c r="AB20" s="416"/>
      <c r="AC20" s="409"/>
      <c r="AD20" s="414"/>
      <c r="AE20" s="414"/>
      <c r="AF20" s="416"/>
      <c r="AG20" s="409"/>
      <c r="AH20" s="414"/>
      <c r="AI20" s="414"/>
      <c r="AJ20" s="416"/>
    </row>
    <row r="21" spans="1:36" x14ac:dyDescent="0.2">
      <c r="B21" s="505"/>
      <c r="C21" s="506"/>
      <c r="D21" s="507" t="s">
        <v>61</v>
      </c>
      <c r="E21" s="499"/>
      <c r="F21" s="488"/>
      <c r="G21" s="488"/>
      <c r="H21" s="500"/>
      <c r="I21" s="499"/>
      <c r="J21" s="488"/>
      <c r="K21" s="488"/>
      <c r="L21" s="500"/>
      <c r="M21" s="499"/>
      <c r="N21" s="488"/>
      <c r="O21" s="488"/>
      <c r="P21" s="500"/>
      <c r="Q21" s="499"/>
      <c r="R21" s="488"/>
      <c r="S21" s="488"/>
      <c r="T21" s="500"/>
      <c r="U21" s="499"/>
      <c r="V21" s="488"/>
      <c r="W21" s="488"/>
      <c r="X21" s="501"/>
      <c r="Y21" s="499"/>
      <c r="Z21" s="488"/>
      <c r="AA21" s="488"/>
      <c r="AB21" s="500"/>
      <c r="AC21" s="499"/>
      <c r="AD21" s="488"/>
      <c r="AE21" s="488"/>
      <c r="AF21" s="500"/>
      <c r="AG21" s="499"/>
      <c r="AH21" s="488"/>
      <c r="AI21" s="488"/>
      <c r="AJ21" s="500"/>
    </row>
    <row r="22" spans="1:36" x14ac:dyDescent="0.2">
      <c r="B22" s="36" t="s">
        <v>2</v>
      </c>
      <c r="C22" s="28" t="s">
        <v>87</v>
      </c>
      <c r="D22" s="39"/>
      <c r="E22" s="502"/>
      <c r="F22" s="485"/>
      <c r="G22" s="485"/>
      <c r="H22" s="503"/>
      <c r="I22" s="502"/>
      <c r="J22" s="485"/>
      <c r="K22" s="485"/>
      <c r="L22" s="503"/>
      <c r="M22" s="502"/>
      <c r="N22" s="485"/>
      <c r="O22" s="485"/>
      <c r="P22" s="503"/>
      <c r="Q22" s="502"/>
      <c r="R22" s="485"/>
      <c r="S22" s="485"/>
      <c r="T22" s="503"/>
      <c r="U22" s="502"/>
      <c r="V22" s="485"/>
      <c r="W22" s="485"/>
      <c r="X22" s="504"/>
      <c r="Y22" s="502"/>
      <c r="Z22" s="485"/>
      <c r="AA22" s="485"/>
      <c r="AB22" s="503"/>
      <c r="AC22" s="502"/>
      <c r="AD22" s="485"/>
      <c r="AE22" s="485"/>
      <c r="AF22" s="503"/>
      <c r="AG22" s="502"/>
      <c r="AH22" s="485"/>
      <c r="AI22" s="485"/>
      <c r="AJ22" s="503"/>
    </row>
    <row r="23" spans="1:36" x14ac:dyDescent="0.2">
      <c r="B23" s="37"/>
      <c r="C23" s="19">
        <v>2.1</v>
      </c>
      <c r="D23" s="40" t="s">
        <v>203</v>
      </c>
      <c r="E23" s="373"/>
      <c r="F23" s="69"/>
      <c r="G23" s="236"/>
      <c r="H23" s="371"/>
      <c r="I23" s="373"/>
      <c r="J23" s="69"/>
      <c r="K23" s="236"/>
      <c r="L23" s="371"/>
      <c r="M23" s="373"/>
      <c r="N23" s="69"/>
      <c r="O23" s="236"/>
      <c r="P23" s="371"/>
      <c r="Q23" s="373"/>
      <c r="R23" s="69"/>
      <c r="S23" s="236"/>
      <c r="T23" s="371"/>
      <c r="U23" s="373"/>
      <c r="V23" s="69"/>
      <c r="W23" s="236"/>
      <c r="X23" s="372"/>
      <c r="Y23" s="373"/>
      <c r="Z23" s="69"/>
      <c r="AA23" s="236"/>
      <c r="AB23" s="371"/>
      <c r="AC23" s="373"/>
      <c r="AD23" s="69"/>
      <c r="AE23" s="236"/>
      <c r="AF23" s="371"/>
      <c r="AG23" s="373"/>
      <c r="AH23" s="69"/>
      <c r="AI23" s="236"/>
      <c r="AJ23" s="371"/>
    </row>
    <row r="24" spans="1:36" x14ac:dyDescent="0.2">
      <c r="B24" s="37"/>
      <c r="C24" s="19">
        <v>2.2000000000000002</v>
      </c>
      <c r="D24" s="40" t="s">
        <v>204</v>
      </c>
      <c r="E24" s="373"/>
      <c r="F24" s="69"/>
      <c r="G24" s="236"/>
      <c r="H24" s="371"/>
      <c r="I24" s="373"/>
      <c r="J24" s="69"/>
      <c r="K24" s="236"/>
      <c r="L24" s="371"/>
      <c r="M24" s="373"/>
      <c r="N24" s="69"/>
      <c r="O24" s="236"/>
      <c r="P24" s="371"/>
      <c r="Q24" s="373"/>
      <c r="R24" s="69"/>
      <c r="S24" s="236"/>
      <c r="T24" s="371"/>
      <c r="U24" s="373"/>
      <c r="V24" s="69"/>
      <c r="W24" s="236"/>
      <c r="X24" s="372"/>
      <c r="Y24" s="373"/>
      <c r="Z24" s="69"/>
      <c r="AA24" s="236"/>
      <c r="AB24" s="371"/>
      <c r="AC24" s="373"/>
      <c r="AD24" s="69"/>
      <c r="AE24" s="236"/>
      <c r="AF24" s="371"/>
      <c r="AG24" s="373"/>
      <c r="AH24" s="69"/>
      <c r="AI24" s="236"/>
      <c r="AJ24" s="371"/>
    </row>
    <row r="25" spans="1:36" x14ac:dyDescent="0.2">
      <c r="B25" s="37"/>
      <c r="C25" s="19">
        <v>2.2999999999999998</v>
      </c>
      <c r="D25" s="40" t="s">
        <v>205</v>
      </c>
      <c r="E25" s="373"/>
      <c r="F25" s="374"/>
      <c r="G25" s="374"/>
      <c r="H25" s="371"/>
      <c r="I25" s="373"/>
      <c r="J25" s="374"/>
      <c r="K25" s="374"/>
      <c r="L25" s="371"/>
      <c r="M25" s="373"/>
      <c r="N25" s="374"/>
      <c r="O25" s="374"/>
      <c r="P25" s="371"/>
      <c r="Q25" s="373"/>
      <c r="R25" s="374"/>
      <c r="S25" s="374"/>
      <c r="T25" s="371"/>
      <c r="U25" s="373"/>
      <c r="V25" s="374"/>
      <c r="W25" s="374"/>
      <c r="X25" s="372"/>
      <c r="Y25" s="373"/>
      <c r="Z25" s="374"/>
      <c r="AA25" s="374"/>
      <c r="AB25" s="371"/>
      <c r="AC25" s="373"/>
      <c r="AD25" s="374"/>
      <c r="AE25" s="374"/>
      <c r="AF25" s="371"/>
      <c r="AG25" s="373"/>
      <c r="AH25" s="374"/>
      <c r="AI25" s="374"/>
      <c r="AJ25" s="371"/>
    </row>
    <row r="26" spans="1:36" x14ac:dyDescent="0.2">
      <c r="B26" s="475"/>
      <c r="C26" s="498"/>
      <c r="D26" s="477"/>
      <c r="E26" s="499"/>
      <c r="F26" s="488"/>
      <c r="G26" s="488"/>
      <c r="H26" s="500"/>
      <c r="I26" s="499"/>
      <c r="J26" s="488"/>
      <c r="K26" s="488"/>
      <c r="L26" s="500"/>
      <c r="M26" s="499"/>
      <c r="N26" s="488"/>
      <c r="O26" s="488"/>
      <c r="P26" s="500"/>
      <c r="Q26" s="499"/>
      <c r="R26" s="488"/>
      <c r="S26" s="488"/>
      <c r="T26" s="500"/>
      <c r="U26" s="499"/>
      <c r="V26" s="488"/>
      <c r="W26" s="488"/>
      <c r="X26" s="501"/>
      <c r="Y26" s="499"/>
      <c r="Z26" s="488"/>
      <c r="AA26" s="488"/>
      <c r="AB26" s="500"/>
      <c r="AC26" s="499"/>
      <c r="AD26" s="488"/>
      <c r="AE26" s="488"/>
      <c r="AF26" s="500"/>
      <c r="AG26" s="499"/>
      <c r="AH26" s="488"/>
      <c r="AI26" s="488"/>
      <c r="AJ26" s="500"/>
    </row>
    <row r="27" spans="1:36" x14ac:dyDescent="0.2">
      <c r="B27" s="36" t="s">
        <v>3</v>
      </c>
      <c r="C27" s="56" t="s">
        <v>42</v>
      </c>
      <c r="D27" s="107"/>
      <c r="E27" s="502"/>
      <c r="F27" s="485"/>
      <c r="G27" s="485"/>
      <c r="H27" s="503"/>
      <c r="I27" s="502"/>
      <c r="J27" s="485"/>
      <c r="K27" s="485"/>
      <c r="L27" s="503"/>
      <c r="M27" s="502"/>
      <c r="N27" s="485"/>
      <c r="O27" s="485"/>
      <c r="P27" s="503"/>
      <c r="Q27" s="502"/>
      <c r="R27" s="485"/>
      <c r="S27" s="485"/>
      <c r="T27" s="503"/>
      <c r="U27" s="502"/>
      <c r="V27" s="485"/>
      <c r="W27" s="485"/>
      <c r="X27" s="503"/>
      <c r="Y27" s="502"/>
      <c r="Z27" s="485"/>
      <c r="AA27" s="485"/>
      <c r="AB27" s="503"/>
      <c r="AC27" s="502"/>
      <c r="AD27" s="485"/>
      <c r="AE27" s="485"/>
      <c r="AF27" s="503"/>
      <c r="AG27" s="502"/>
      <c r="AH27" s="485"/>
      <c r="AI27" s="485"/>
      <c r="AJ27" s="503"/>
    </row>
    <row r="28" spans="1:36" x14ac:dyDescent="0.2">
      <c r="B28" s="37"/>
      <c r="C28" s="19">
        <v>3.1</v>
      </c>
      <c r="D28" s="40" t="s">
        <v>289</v>
      </c>
      <c r="E28" s="421"/>
      <c r="F28" s="422"/>
      <c r="G28" s="375"/>
      <c r="H28" s="376"/>
      <c r="I28" s="421"/>
      <c r="J28" s="422"/>
      <c r="K28" s="375"/>
      <c r="L28" s="376"/>
      <c r="M28" s="421"/>
      <c r="N28" s="422"/>
      <c r="O28" s="375"/>
      <c r="P28" s="376"/>
      <c r="Q28" s="421"/>
      <c r="R28" s="422"/>
      <c r="S28" s="375"/>
      <c r="T28" s="376"/>
      <c r="U28" s="421"/>
      <c r="V28" s="422"/>
      <c r="W28" s="375"/>
      <c r="X28" s="377"/>
      <c r="Y28" s="421"/>
      <c r="Z28" s="422"/>
      <c r="AA28" s="375"/>
      <c r="AB28" s="376"/>
      <c r="AC28" s="421"/>
      <c r="AD28" s="422"/>
      <c r="AE28" s="375"/>
      <c r="AF28" s="376"/>
      <c r="AG28" s="421"/>
      <c r="AH28" s="422"/>
      <c r="AI28" s="375"/>
      <c r="AJ28" s="376"/>
    </row>
    <row r="29" spans="1:36" x14ac:dyDescent="0.2">
      <c r="B29" s="37"/>
      <c r="C29" s="19">
        <v>3.2</v>
      </c>
      <c r="D29" s="40" t="s">
        <v>206</v>
      </c>
      <c r="E29" s="423"/>
      <c r="F29" s="419"/>
      <c r="G29" s="419"/>
      <c r="H29" s="424"/>
      <c r="I29" s="423"/>
      <c r="J29" s="419"/>
      <c r="K29" s="419"/>
      <c r="L29" s="424"/>
      <c r="M29" s="423"/>
      <c r="N29" s="419"/>
      <c r="O29" s="419"/>
      <c r="P29" s="424"/>
      <c r="Q29" s="423"/>
      <c r="R29" s="419"/>
      <c r="S29" s="419"/>
      <c r="T29" s="424"/>
      <c r="U29" s="423"/>
      <c r="V29" s="419"/>
      <c r="W29" s="419"/>
      <c r="X29" s="425"/>
      <c r="Y29" s="423"/>
      <c r="Z29" s="419"/>
      <c r="AA29" s="419"/>
      <c r="AB29" s="424"/>
      <c r="AC29" s="423"/>
      <c r="AD29" s="419"/>
      <c r="AE29" s="419"/>
      <c r="AF29" s="424"/>
      <c r="AG29" s="423"/>
      <c r="AH29" s="419"/>
      <c r="AI29" s="419"/>
      <c r="AJ29" s="424"/>
    </row>
    <row r="30" spans="1:36" x14ac:dyDescent="0.2">
      <c r="B30" s="37"/>
      <c r="C30" s="19">
        <v>3.3</v>
      </c>
      <c r="D30" s="39" t="s">
        <v>207</v>
      </c>
      <c r="E30" s="409"/>
      <c r="F30" s="410"/>
      <c r="G30" s="390"/>
      <c r="H30" s="391"/>
      <c r="I30" s="409"/>
      <c r="J30" s="410"/>
      <c r="K30" s="390"/>
      <c r="L30" s="391"/>
      <c r="M30" s="409"/>
      <c r="N30" s="410"/>
      <c r="O30" s="390"/>
      <c r="P30" s="391"/>
      <c r="Q30" s="409"/>
      <c r="R30" s="410"/>
      <c r="S30" s="390"/>
      <c r="T30" s="391"/>
      <c r="U30" s="409"/>
      <c r="V30" s="410"/>
      <c r="W30" s="390"/>
      <c r="X30" s="392"/>
      <c r="Y30" s="409"/>
      <c r="Z30" s="410"/>
      <c r="AA30" s="390"/>
      <c r="AB30" s="391"/>
      <c r="AC30" s="409"/>
      <c r="AD30" s="410"/>
      <c r="AE30" s="390"/>
      <c r="AF30" s="391"/>
      <c r="AG30" s="409"/>
      <c r="AH30" s="410"/>
      <c r="AI30" s="390"/>
      <c r="AJ30" s="391"/>
    </row>
    <row r="31" spans="1:36" s="34" customFormat="1" x14ac:dyDescent="0.2">
      <c r="A31" s="252"/>
      <c r="B31" s="37"/>
      <c r="C31" s="19">
        <v>3.4</v>
      </c>
      <c r="D31" s="40" t="s">
        <v>208</v>
      </c>
      <c r="E31" s="426"/>
      <c r="F31" s="427"/>
      <c r="G31" s="396"/>
      <c r="H31" s="397"/>
      <c r="I31" s="426"/>
      <c r="J31" s="427"/>
      <c r="K31" s="396"/>
      <c r="L31" s="441"/>
      <c r="M31" s="426"/>
      <c r="N31" s="427"/>
      <c r="O31" s="396"/>
      <c r="P31" s="397"/>
      <c r="Q31" s="426"/>
      <c r="R31" s="427"/>
      <c r="S31" s="396"/>
      <c r="T31" s="397"/>
      <c r="U31" s="426"/>
      <c r="V31" s="427"/>
      <c r="W31" s="396"/>
      <c r="X31" s="398"/>
      <c r="Y31" s="426"/>
      <c r="Z31" s="427"/>
      <c r="AA31" s="396"/>
      <c r="AB31" s="397"/>
      <c r="AC31" s="426"/>
      <c r="AD31" s="427"/>
      <c r="AE31" s="396"/>
      <c r="AF31" s="397"/>
      <c r="AG31" s="426"/>
      <c r="AH31" s="427"/>
      <c r="AI31" s="396"/>
      <c r="AJ31" s="397"/>
    </row>
    <row r="32" spans="1:36" x14ac:dyDescent="0.2">
      <c r="B32" s="37"/>
      <c r="C32" s="19">
        <v>3.5</v>
      </c>
      <c r="D32" s="40" t="s">
        <v>209</v>
      </c>
      <c r="E32" s="423"/>
      <c r="F32" s="419"/>
      <c r="G32" s="393"/>
      <c r="H32" s="394"/>
      <c r="I32" s="423"/>
      <c r="J32" s="419"/>
      <c r="K32" s="393"/>
      <c r="L32" s="394"/>
      <c r="M32" s="423"/>
      <c r="N32" s="419"/>
      <c r="O32" s="393"/>
      <c r="P32" s="394"/>
      <c r="Q32" s="423"/>
      <c r="R32" s="419"/>
      <c r="S32" s="393"/>
      <c r="T32" s="394"/>
      <c r="U32" s="423"/>
      <c r="V32" s="419"/>
      <c r="W32" s="393"/>
      <c r="X32" s="395"/>
      <c r="Y32" s="423"/>
      <c r="Z32" s="419"/>
      <c r="AA32" s="393"/>
      <c r="AB32" s="394"/>
      <c r="AC32" s="423"/>
      <c r="AD32" s="419"/>
      <c r="AE32" s="393"/>
      <c r="AF32" s="394"/>
      <c r="AG32" s="423"/>
      <c r="AH32" s="419"/>
      <c r="AI32" s="393"/>
      <c r="AJ32" s="394"/>
    </row>
    <row r="33" spans="2:36" x14ac:dyDescent="0.2">
      <c r="B33" s="475"/>
      <c r="C33" s="497"/>
      <c r="D33" s="477"/>
      <c r="E33" s="487"/>
      <c r="F33" s="488"/>
      <c r="G33" s="480"/>
      <c r="H33" s="481"/>
      <c r="I33" s="487"/>
      <c r="J33" s="488"/>
      <c r="K33" s="480"/>
      <c r="L33" s="481"/>
      <c r="M33" s="487"/>
      <c r="N33" s="488"/>
      <c r="O33" s="480"/>
      <c r="P33" s="481"/>
      <c r="Q33" s="487"/>
      <c r="R33" s="488"/>
      <c r="S33" s="480"/>
      <c r="T33" s="481"/>
      <c r="U33" s="487"/>
      <c r="V33" s="488"/>
      <c r="W33" s="480"/>
      <c r="X33" s="482"/>
      <c r="Y33" s="487"/>
      <c r="Z33" s="488"/>
      <c r="AA33" s="480"/>
      <c r="AB33" s="481"/>
      <c r="AC33" s="487"/>
      <c r="AD33" s="488"/>
      <c r="AE33" s="480"/>
      <c r="AF33" s="481"/>
      <c r="AG33" s="487"/>
      <c r="AH33" s="488"/>
      <c r="AI33" s="480"/>
      <c r="AJ33" s="481"/>
    </row>
    <row r="34" spans="2:36" ht="27" customHeight="1" x14ac:dyDescent="0.2">
      <c r="B34" s="36" t="s">
        <v>4</v>
      </c>
      <c r="C34" s="749" t="s">
        <v>212</v>
      </c>
      <c r="D34" s="750"/>
      <c r="E34" s="483"/>
      <c r="F34" s="485"/>
      <c r="G34" s="485"/>
      <c r="H34" s="489"/>
      <c r="I34" s="483"/>
      <c r="J34" s="485"/>
      <c r="K34" s="485"/>
      <c r="L34" s="489"/>
      <c r="M34" s="483"/>
      <c r="N34" s="485"/>
      <c r="O34" s="485"/>
      <c r="P34" s="489"/>
      <c r="Q34" s="483"/>
      <c r="R34" s="485"/>
      <c r="S34" s="485"/>
      <c r="T34" s="489"/>
      <c r="U34" s="483"/>
      <c r="V34" s="485"/>
      <c r="W34" s="485"/>
      <c r="X34" s="490"/>
      <c r="Y34" s="483"/>
      <c r="Z34" s="485"/>
      <c r="AA34" s="485"/>
      <c r="AB34" s="489"/>
      <c r="AC34" s="483"/>
      <c r="AD34" s="485"/>
      <c r="AE34" s="485"/>
      <c r="AF34" s="489"/>
      <c r="AG34" s="483"/>
      <c r="AH34" s="485"/>
      <c r="AI34" s="485"/>
      <c r="AJ34" s="489"/>
    </row>
    <row r="35" spans="2:36" x14ac:dyDescent="0.2">
      <c r="B35" s="37"/>
      <c r="C35" s="108">
        <v>4.0999999999999996</v>
      </c>
      <c r="D35" s="39" t="s">
        <v>94</v>
      </c>
      <c r="E35" s="491"/>
      <c r="F35" s="492"/>
      <c r="G35" s="493"/>
      <c r="H35" s="494"/>
      <c r="I35" s="495"/>
      <c r="J35" s="492"/>
      <c r="K35" s="493"/>
      <c r="L35" s="494"/>
      <c r="M35" s="495"/>
      <c r="N35" s="492"/>
      <c r="O35" s="493"/>
      <c r="P35" s="494"/>
      <c r="Q35" s="495"/>
      <c r="R35" s="492"/>
      <c r="S35" s="493"/>
      <c r="T35" s="494"/>
      <c r="U35" s="495"/>
      <c r="V35" s="492"/>
      <c r="W35" s="493"/>
      <c r="X35" s="496"/>
      <c r="Y35" s="495"/>
      <c r="Z35" s="492"/>
      <c r="AA35" s="493"/>
      <c r="AB35" s="494"/>
      <c r="AC35" s="495"/>
      <c r="AD35" s="492"/>
      <c r="AE35" s="493"/>
      <c r="AF35" s="494"/>
      <c r="AG35" s="495"/>
      <c r="AH35" s="492"/>
      <c r="AI35" s="493"/>
      <c r="AJ35" s="494"/>
    </row>
    <row r="36" spans="2:36" x14ac:dyDescent="0.2">
      <c r="B36" s="37"/>
      <c r="C36" s="108"/>
      <c r="D36" s="40" t="s">
        <v>278</v>
      </c>
      <c r="E36" s="423"/>
      <c r="F36" s="419"/>
      <c r="G36" s="393"/>
      <c r="H36" s="394"/>
      <c r="I36" s="418"/>
      <c r="J36" s="419"/>
      <c r="K36" s="393"/>
      <c r="L36" s="394"/>
      <c r="M36" s="418"/>
      <c r="N36" s="419"/>
      <c r="O36" s="393"/>
      <c r="P36" s="394"/>
      <c r="Q36" s="418"/>
      <c r="R36" s="419"/>
      <c r="S36" s="393"/>
      <c r="T36" s="399"/>
      <c r="U36" s="418"/>
      <c r="V36" s="419"/>
      <c r="W36" s="393"/>
      <c r="X36" s="400"/>
      <c r="Y36" s="418"/>
      <c r="Z36" s="419"/>
      <c r="AA36" s="393"/>
      <c r="AB36" s="400"/>
      <c r="AC36" s="418"/>
      <c r="AD36" s="419"/>
      <c r="AE36" s="393"/>
      <c r="AF36" s="400"/>
      <c r="AG36" s="418"/>
      <c r="AH36" s="419"/>
      <c r="AI36" s="393"/>
      <c r="AJ36" s="399"/>
    </row>
    <row r="37" spans="2:36" x14ac:dyDescent="0.2">
      <c r="B37" s="37"/>
      <c r="C37" s="108"/>
      <c r="D37" s="40" t="s">
        <v>290</v>
      </c>
      <c r="E37" s="418"/>
      <c r="F37" s="419"/>
      <c r="G37" s="419"/>
      <c r="H37" s="442"/>
      <c r="I37" s="418"/>
      <c r="J37" s="419"/>
      <c r="K37" s="419"/>
      <c r="L37" s="442"/>
      <c r="M37" s="418"/>
      <c r="N37" s="419"/>
      <c r="O37" s="419"/>
      <c r="P37" s="442"/>
      <c r="Q37" s="418"/>
      <c r="R37" s="419"/>
      <c r="S37" s="419"/>
      <c r="T37" s="424"/>
      <c r="U37" s="418"/>
      <c r="V37" s="419"/>
      <c r="W37" s="419"/>
      <c r="X37" s="425"/>
      <c r="Y37" s="418"/>
      <c r="Z37" s="419"/>
      <c r="AA37" s="419"/>
      <c r="AB37" s="424"/>
      <c r="AC37" s="418"/>
      <c r="AD37" s="419"/>
      <c r="AE37" s="419"/>
      <c r="AF37" s="424"/>
      <c r="AG37" s="418"/>
      <c r="AH37" s="419"/>
      <c r="AI37" s="419"/>
      <c r="AJ37" s="424"/>
    </row>
    <row r="38" spans="2:36" x14ac:dyDescent="0.2">
      <c r="B38" s="37"/>
      <c r="C38" s="108">
        <v>4.2</v>
      </c>
      <c r="D38" s="39" t="s">
        <v>281</v>
      </c>
      <c r="E38" s="418"/>
      <c r="F38" s="419"/>
      <c r="G38" s="393"/>
      <c r="H38" s="394"/>
      <c r="I38" s="418"/>
      <c r="J38" s="419"/>
      <c r="K38" s="393"/>
      <c r="L38" s="394"/>
      <c r="M38" s="418"/>
      <c r="N38" s="419"/>
      <c r="O38" s="393"/>
      <c r="P38" s="394"/>
      <c r="Q38" s="418"/>
      <c r="R38" s="419"/>
      <c r="S38" s="393"/>
      <c r="T38" s="394"/>
      <c r="U38" s="418"/>
      <c r="V38" s="419"/>
      <c r="W38" s="393"/>
      <c r="X38" s="395"/>
      <c r="Y38" s="418"/>
      <c r="Z38" s="419"/>
      <c r="AA38" s="393"/>
      <c r="AB38" s="394"/>
      <c r="AC38" s="418"/>
      <c r="AD38" s="419"/>
      <c r="AE38" s="393"/>
      <c r="AF38" s="394"/>
      <c r="AG38" s="418"/>
      <c r="AH38" s="419"/>
      <c r="AI38" s="393"/>
      <c r="AJ38" s="394"/>
    </row>
    <row r="39" spans="2:36" x14ac:dyDescent="0.2">
      <c r="B39" s="37"/>
      <c r="C39" s="109">
        <v>4.3</v>
      </c>
      <c r="D39" s="45" t="s">
        <v>279</v>
      </c>
      <c r="E39" s="418"/>
      <c r="F39" s="419"/>
      <c r="G39" s="393"/>
      <c r="H39" s="394"/>
      <c r="I39" s="418"/>
      <c r="J39" s="419"/>
      <c r="K39" s="393"/>
      <c r="L39" s="394"/>
      <c r="M39" s="418"/>
      <c r="N39" s="419"/>
      <c r="O39" s="393"/>
      <c r="P39" s="394"/>
      <c r="Q39" s="418"/>
      <c r="R39" s="419"/>
      <c r="S39" s="393"/>
      <c r="T39" s="394"/>
      <c r="U39" s="418"/>
      <c r="V39" s="419"/>
      <c r="W39" s="393"/>
      <c r="X39" s="395"/>
      <c r="Y39" s="418"/>
      <c r="Z39" s="419"/>
      <c r="AA39" s="393"/>
      <c r="AB39" s="394"/>
      <c r="AC39" s="418"/>
      <c r="AD39" s="419"/>
      <c r="AE39" s="393"/>
      <c r="AF39" s="394"/>
      <c r="AG39" s="418"/>
      <c r="AH39" s="419"/>
      <c r="AI39" s="393"/>
      <c r="AJ39" s="394"/>
    </row>
    <row r="40" spans="2:36" s="33" customFormat="1" x14ac:dyDescent="0.2">
      <c r="B40" s="475"/>
      <c r="C40" s="476"/>
      <c r="D40" s="477"/>
      <c r="E40" s="478"/>
      <c r="F40" s="479"/>
      <c r="G40" s="480"/>
      <c r="H40" s="481"/>
      <c r="I40" s="478"/>
      <c r="J40" s="479"/>
      <c r="K40" s="480"/>
      <c r="L40" s="481"/>
      <c r="M40" s="478"/>
      <c r="N40" s="479"/>
      <c r="O40" s="480"/>
      <c r="P40" s="481"/>
      <c r="Q40" s="478"/>
      <c r="R40" s="479"/>
      <c r="S40" s="480"/>
      <c r="T40" s="481"/>
      <c r="U40" s="478"/>
      <c r="V40" s="479"/>
      <c r="W40" s="480"/>
      <c r="X40" s="482"/>
      <c r="Y40" s="478"/>
      <c r="Z40" s="479"/>
      <c r="AA40" s="480"/>
      <c r="AB40" s="481"/>
      <c r="AC40" s="478"/>
      <c r="AD40" s="479"/>
      <c r="AE40" s="480"/>
      <c r="AF40" s="481"/>
      <c r="AG40" s="478"/>
      <c r="AH40" s="479"/>
      <c r="AI40" s="480"/>
      <c r="AJ40" s="481"/>
    </row>
    <row r="41" spans="2:36" s="33" customFormat="1" x14ac:dyDescent="0.2">
      <c r="B41" s="44" t="s">
        <v>5</v>
      </c>
      <c r="C41" s="46" t="s">
        <v>210</v>
      </c>
      <c r="D41" s="107"/>
      <c r="E41" s="483"/>
      <c r="F41" s="484"/>
      <c r="G41" s="484"/>
      <c r="H41" s="485"/>
      <c r="I41" s="483"/>
      <c r="J41" s="484"/>
      <c r="K41" s="484"/>
      <c r="L41" s="485"/>
      <c r="M41" s="483"/>
      <c r="N41" s="484"/>
      <c r="O41" s="484"/>
      <c r="P41" s="485"/>
      <c r="Q41" s="483"/>
      <c r="R41" s="484"/>
      <c r="S41" s="484"/>
      <c r="T41" s="485"/>
      <c r="U41" s="483"/>
      <c r="V41" s="484"/>
      <c r="W41" s="484"/>
      <c r="X41" s="485"/>
      <c r="Y41" s="483"/>
      <c r="Z41" s="484"/>
      <c r="AA41" s="484"/>
      <c r="AB41" s="485"/>
      <c r="AC41" s="483"/>
      <c r="AD41" s="484"/>
      <c r="AE41" s="484"/>
      <c r="AF41" s="485"/>
      <c r="AG41" s="483"/>
      <c r="AH41" s="484"/>
      <c r="AI41" s="484"/>
      <c r="AJ41" s="486"/>
    </row>
    <row r="42" spans="2:36" x14ac:dyDescent="0.2">
      <c r="B42" s="37"/>
      <c r="C42" s="27">
        <v>5.0999999999999996</v>
      </c>
      <c r="D42" s="39" t="s">
        <v>95</v>
      </c>
      <c r="E42" s="418"/>
      <c r="F42" s="419"/>
      <c r="G42" s="419"/>
      <c r="H42" s="401"/>
      <c r="I42" s="418"/>
      <c r="J42" s="419"/>
      <c r="K42" s="419"/>
      <c r="L42" s="401"/>
      <c r="M42" s="418"/>
      <c r="N42" s="419"/>
      <c r="O42" s="419"/>
      <c r="P42" s="401"/>
      <c r="Q42" s="418"/>
      <c r="R42" s="419"/>
      <c r="S42" s="419"/>
      <c r="T42" s="401"/>
      <c r="U42" s="418"/>
      <c r="V42" s="419"/>
      <c r="W42" s="419"/>
      <c r="X42" s="401"/>
      <c r="Y42" s="418"/>
      <c r="Z42" s="419"/>
      <c r="AA42" s="419"/>
      <c r="AB42" s="401"/>
      <c r="AC42" s="418"/>
      <c r="AD42" s="419"/>
      <c r="AE42" s="419"/>
      <c r="AF42" s="401"/>
      <c r="AG42" s="418"/>
      <c r="AH42" s="419"/>
      <c r="AI42" s="419"/>
      <c r="AJ42" s="402"/>
    </row>
    <row r="43" spans="2:36" s="33" customFormat="1" x14ac:dyDescent="0.2">
      <c r="B43" s="44"/>
      <c r="C43" s="27">
        <v>5.2</v>
      </c>
      <c r="D43" s="39" t="s">
        <v>280</v>
      </c>
      <c r="E43" s="418"/>
      <c r="F43" s="419"/>
      <c r="G43" s="419"/>
      <c r="H43" s="403"/>
      <c r="I43" s="418"/>
      <c r="J43" s="419"/>
      <c r="K43" s="419"/>
      <c r="L43" s="403"/>
      <c r="M43" s="418"/>
      <c r="N43" s="419"/>
      <c r="O43" s="419"/>
      <c r="P43" s="403"/>
      <c r="Q43" s="418"/>
      <c r="R43" s="419"/>
      <c r="S43" s="419"/>
      <c r="T43" s="403"/>
      <c r="U43" s="418"/>
      <c r="V43" s="419"/>
      <c r="W43" s="419"/>
      <c r="X43" s="403"/>
      <c r="Y43" s="418"/>
      <c r="Z43" s="419"/>
      <c r="AA43" s="419"/>
      <c r="AB43" s="403"/>
      <c r="AC43" s="418"/>
      <c r="AD43" s="419"/>
      <c r="AE43" s="419"/>
      <c r="AF43" s="403"/>
      <c r="AG43" s="418"/>
      <c r="AH43" s="419"/>
      <c r="AI43" s="419"/>
      <c r="AJ43" s="404"/>
    </row>
    <row r="44" spans="2:36" ht="25.5" x14ac:dyDescent="0.2">
      <c r="B44" s="37"/>
      <c r="C44" s="27">
        <v>5.3</v>
      </c>
      <c r="D44" s="41" t="s">
        <v>395</v>
      </c>
      <c r="E44" s="420"/>
      <c r="F44" s="410"/>
      <c r="G44" s="410"/>
      <c r="H44" s="388"/>
      <c r="I44" s="420"/>
      <c r="J44" s="410"/>
      <c r="K44" s="410"/>
      <c r="L44" s="388"/>
      <c r="M44" s="420"/>
      <c r="N44" s="410"/>
      <c r="O44" s="410"/>
      <c r="P44" s="388"/>
      <c r="Q44" s="420"/>
      <c r="R44" s="410"/>
      <c r="S44" s="410"/>
      <c r="T44" s="388"/>
      <c r="U44" s="420"/>
      <c r="V44" s="410"/>
      <c r="W44" s="410"/>
      <c r="X44" s="388"/>
      <c r="Y44" s="420"/>
      <c r="Z44" s="410"/>
      <c r="AA44" s="410"/>
      <c r="AB44" s="388"/>
      <c r="AC44" s="420"/>
      <c r="AD44" s="410"/>
      <c r="AE44" s="410"/>
      <c r="AF44" s="388"/>
      <c r="AG44" s="420"/>
      <c r="AH44" s="410"/>
      <c r="AI44" s="410"/>
      <c r="AJ44" s="389"/>
    </row>
    <row r="45" spans="2:36" ht="25.5" x14ac:dyDescent="0.2">
      <c r="B45" s="37"/>
      <c r="C45" s="126">
        <v>5.4</v>
      </c>
      <c r="D45" s="125" t="s">
        <v>211</v>
      </c>
      <c r="E45" s="420"/>
      <c r="F45" s="410"/>
      <c r="G45" s="410"/>
      <c r="H45" s="388"/>
      <c r="I45" s="420"/>
      <c r="J45" s="410"/>
      <c r="K45" s="410"/>
      <c r="L45" s="388"/>
      <c r="M45" s="420"/>
      <c r="N45" s="410"/>
      <c r="O45" s="410"/>
      <c r="P45" s="388"/>
      <c r="Q45" s="420"/>
      <c r="R45" s="410"/>
      <c r="S45" s="410"/>
      <c r="T45" s="388"/>
      <c r="U45" s="420"/>
      <c r="V45" s="410"/>
      <c r="W45" s="410"/>
      <c r="X45" s="388"/>
      <c r="Y45" s="420"/>
      <c r="Z45" s="410"/>
      <c r="AA45" s="410"/>
      <c r="AB45" s="388"/>
      <c r="AC45" s="420"/>
      <c r="AD45" s="410"/>
      <c r="AE45" s="410"/>
      <c r="AF45" s="388"/>
      <c r="AG45" s="420"/>
      <c r="AH45" s="410"/>
      <c r="AI45" s="410"/>
      <c r="AJ45" s="389"/>
    </row>
    <row r="46" spans="2:36" ht="13.5" thickBot="1" x14ac:dyDescent="0.25">
      <c r="B46" s="468"/>
      <c r="C46" s="469"/>
      <c r="D46" s="470"/>
      <c r="E46" s="471"/>
      <c r="F46" s="472"/>
      <c r="G46" s="472"/>
      <c r="H46" s="473"/>
      <c r="I46" s="471"/>
      <c r="J46" s="472"/>
      <c r="K46" s="472"/>
      <c r="L46" s="473"/>
      <c r="M46" s="471"/>
      <c r="N46" s="472"/>
      <c r="O46" s="472"/>
      <c r="P46" s="473"/>
      <c r="Q46" s="471"/>
      <c r="R46" s="472"/>
      <c r="S46" s="472"/>
      <c r="T46" s="473"/>
      <c r="U46" s="471"/>
      <c r="V46" s="472"/>
      <c r="W46" s="472"/>
      <c r="X46" s="473"/>
      <c r="Y46" s="471"/>
      <c r="Z46" s="472"/>
      <c r="AA46" s="472"/>
      <c r="AB46" s="473"/>
      <c r="AC46" s="471"/>
      <c r="AD46" s="472"/>
      <c r="AE46" s="472"/>
      <c r="AF46" s="473"/>
      <c r="AG46" s="471"/>
      <c r="AH46" s="472"/>
      <c r="AI46" s="472"/>
      <c r="AJ46" s="474"/>
    </row>
    <row r="47" spans="2:36" x14ac:dyDescent="0.2">
      <c r="J47" s="7"/>
      <c r="Q47" s="114"/>
    </row>
    <row r="48" spans="2:36" x14ac:dyDescent="0.2">
      <c r="B48" s="204" t="s">
        <v>296</v>
      </c>
      <c r="C48" s="204"/>
      <c r="D48" s="204"/>
      <c r="E48" s="9"/>
    </row>
    <row r="49" spans="2:4" ht="12.75" customHeight="1" x14ac:dyDescent="0.2">
      <c r="B49" s="204"/>
      <c r="C49" s="657" t="s">
        <v>297</v>
      </c>
      <c r="D49" s="657"/>
    </row>
    <row r="50" spans="2:4" x14ac:dyDescent="0.2">
      <c r="B50" s="204"/>
      <c r="C50" s="207" t="s">
        <v>400</v>
      </c>
    </row>
    <row r="51" spans="2:4" x14ac:dyDescent="0.2">
      <c r="B51" s="203"/>
      <c r="C51" s="207" t="s">
        <v>298</v>
      </c>
    </row>
    <row r="52" spans="2:4" ht="12.75" customHeight="1" x14ac:dyDescent="0.2">
      <c r="B52" s="96"/>
      <c r="C52" s="207" t="s">
        <v>382</v>
      </c>
      <c r="D52" s="614"/>
    </row>
    <row r="53" spans="2:4" ht="12.75" customHeight="1" x14ac:dyDescent="0.2">
      <c r="C53" s="207" t="s">
        <v>401</v>
      </c>
      <c r="D53" s="614"/>
    </row>
    <row r="56" spans="2:4" x14ac:dyDescent="0.2">
      <c r="D56" s="5"/>
    </row>
    <row r="57" spans="2:4" x14ac:dyDescent="0.2">
      <c r="D57" s="207"/>
    </row>
  </sheetData>
  <sheetProtection sheet="1" objects="1" scenarios="1"/>
  <mergeCells count="27">
    <mergeCell ref="C49:D49"/>
    <mergeCell ref="AC10:AJ10"/>
    <mergeCell ref="AC11:AF11"/>
    <mergeCell ref="AG11:AJ11"/>
    <mergeCell ref="E11:H11"/>
    <mergeCell ref="I11:L11"/>
    <mergeCell ref="M11:P11"/>
    <mergeCell ref="E10:P10"/>
    <mergeCell ref="Q11:T11"/>
    <mergeCell ref="U11:X11"/>
    <mergeCell ref="Y11:AB11"/>
    <mergeCell ref="Q10:AB10"/>
    <mergeCell ref="B12:D13"/>
    <mergeCell ref="C34:D34"/>
    <mergeCell ref="I8:J8"/>
    <mergeCell ref="B6:D6"/>
    <mergeCell ref="B8:D8"/>
    <mergeCell ref="L8:M8"/>
    <mergeCell ref="F8:G8"/>
    <mergeCell ref="F2:G2"/>
    <mergeCell ref="F4:G4"/>
    <mergeCell ref="I2:J2"/>
    <mergeCell ref="L6:M6"/>
    <mergeCell ref="I4:J4"/>
    <mergeCell ref="L4:M4"/>
    <mergeCell ref="F6:G6"/>
    <mergeCell ref="I6:J6"/>
  </mergeCells>
  <phoneticPr fontId="24" type="noConversion"/>
  <conditionalFormatting sqref="V30 I24:I25 T24:U25 X24:X25 AB24:AB25 AF24:AG25 AJ24:AJ25 E23:AJ24">
    <cfRule type="cellIs" dxfId="1" priority="2" stopIfTrue="1" operator="lessThan">
      <formula>0</formula>
    </cfRule>
  </conditionalFormatting>
  <pageMargins left="0.19" right="0.17" top="0.3" bottom="0.5" header="0.3" footer="0.25"/>
  <pageSetup paperSize="5" fitToWidth="2" orientation="landscape" r:id="rId1"/>
  <headerFooter alignWithMargins="0">
    <oddFooter>&amp;L&amp;F &amp;C Page &amp;P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pageSetUpPr fitToPage="1"/>
  </sheetPr>
  <dimension ref="A1:L47"/>
  <sheetViews>
    <sheetView zoomScaleNormal="100" workbookViewId="0">
      <selection activeCell="B1" sqref="B1"/>
    </sheetView>
  </sheetViews>
  <sheetFormatPr defaultColWidth="9.28515625" defaultRowHeight="12.75" x14ac:dyDescent="0.2"/>
  <cols>
    <col min="1" max="1" width="1.7109375" style="8" customWidth="1"/>
    <col min="2" max="2" width="4.5703125" style="5" customWidth="1"/>
    <col min="3" max="3" width="69.7109375" style="5" customWidth="1"/>
    <col min="4" max="9" width="19.42578125" style="5" customWidth="1"/>
    <col min="10" max="10" width="19.42578125" style="2" customWidth="1"/>
    <col min="11" max="11" width="19.42578125" style="5" customWidth="1"/>
    <col min="12" max="16384" width="9.28515625" style="5"/>
  </cols>
  <sheetData>
    <row r="1" spans="1:12" x14ac:dyDescent="0.2">
      <c r="A1" s="253"/>
      <c r="B1" s="58" t="s">
        <v>0</v>
      </c>
      <c r="C1" s="59"/>
      <c r="D1" s="59"/>
      <c r="E1" s="60" t="s">
        <v>112</v>
      </c>
      <c r="F1" s="60"/>
      <c r="G1" s="59"/>
      <c r="H1" s="60" t="s">
        <v>122</v>
      </c>
      <c r="I1" s="58"/>
      <c r="J1" s="60"/>
      <c r="K1" s="60"/>
      <c r="L1" s="60"/>
    </row>
    <row r="2" spans="1:12" x14ac:dyDescent="0.2">
      <c r="A2" s="253"/>
      <c r="B2" s="58" t="s">
        <v>43</v>
      </c>
      <c r="C2" s="59"/>
      <c r="D2" s="59"/>
      <c r="E2" s="681" t="str">
        <f>'Pt 1 - Summary of Data'!FEDERAL_EIN&amp;""</f>
        <v/>
      </c>
      <c r="F2" s="681"/>
      <c r="G2" s="59"/>
      <c r="H2" s="681" t="str">
        <f>'Pt 1 - Summary of Data'!DBA_MARKETING_NAME&amp;""</f>
        <v/>
      </c>
      <c r="I2" s="681"/>
      <c r="J2" s="63"/>
      <c r="K2" s="60"/>
      <c r="L2" s="60"/>
    </row>
    <row r="3" spans="1:12" x14ac:dyDescent="0.2">
      <c r="B3" s="62" t="s">
        <v>294</v>
      </c>
      <c r="C3" s="60"/>
      <c r="D3" s="60"/>
      <c r="E3" s="60" t="s">
        <v>283</v>
      </c>
      <c r="F3" s="60"/>
      <c r="G3" s="60"/>
      <c r="H3" s="60" t="s">
        <v>139</v>
      </c>
      <c r="I3" s="60"/>
      <c r="J3" s="63"/>
      <c r="K3" s="61" t="s">
        <v>141</v>
      </c>
      <c r="L3" s="61"/>
    </row>
    <row r="4" spans="1:12" x14ac:dyDescent="0.2">
      <c r="B4" s="62"/>
      <c r="C4" s="60"/>
      <c r="D4" s="60"/>
      <c r="E4" s="681" t="str">
        <f>'Pt 1 - Summary of Data'!AMBEST_NUMBER&amp; ""</f>
        <v/>
      </c>
      <c r="F4" s="681"/>
      <c r="G4" s="60"/>
      <c r="H4" s="681" t="str">
        <f>'Pt 1 - Summary of Data'!ISSUER_ID&amp;""</f>
        <v/>
      </c>
      <c r="I4" s="681"/>
      <c r="J4" s="63"/>
      <c r="K4" s="686" t="str">
        <f>'Pt 1 - Summary of Data'!MERGE_MARKETS_IND_SMALL_GRP&amp;""</f>
        <v/>
      </c>
      <c r="L4" s="686"/>
    </row>
    <row r="5" spans="1:12" s="6" customFormat="1" x14ac:dyDescent="0.2">
      <c r="A5" s="33"/>
      <c r="B5" s="64" t="s">
        <v>140</v>
      </c>
      <c r="C5" s="64"/>
      <c r="D5" s="61"/>
      <c r="E5" s="65" t="s">
        <v>53</v>
      </c>
      <c r="F5" s="65"/>
      <c r="G5" s="61"/>
      <c r="H5" s="61" t="s">
        <v>52</v>
      </c>
      <c r="I5" s="60"/>
      <c r="J5" s="61"/>
      <c r="K5" s="61" t="s">
        <v>115</v>
      </c>
      <c r="L5" s="61"/>
    </row>
    <row r="6" spans="1:12" s="6" customFormat="1" x14ac:dyDescent="0.2">
      <c r="A6" s="33"/>
      <c r="B6" s="741" t="str">
        <f>'Pt 1 - Summary of Data'!GROUP_AFFILIATION&amp;""</f>
        <v/>
      </c>
      <c r="C6" s="741"/>
      <c r="D6" s="61"/>
      <c r="E6" s="741" t="str">
        <f>'Pt 1 - Summary of Data'!NAIC_GROUP_CODE&amp; ""</f>
        <v/>
      </c>
      <c r="F6" s="741"/>
      <c r="G6" s="61"/>
      <c r="H6" s="682" t="str">
        <f>'Pt 1 - Summary of Data'!BUSINESS_STATE&amp;""</f>
        <v/>
      </c>
      <c r="I6" s="682"/>
      <c r="J6" s="61"/>
      <c r="K6" s="686" t="str">
        <f>'Pt 1 - Summary of Data'!NOT_FOR_PROFIT&amp;""</f>
        <v/>
      </c>
      <c r="L6" s="686"/>
    </row>
    <row r="7" spans="1:12" s="6" customFormat="1" x14ac:dyDescent="0.2">
      <c r="A7" s="33"/>
      <c r="B7" s="64" t="s">
        <v>96</v>
      </c>
      <c r="C7" s="64"/>
      <c r="D7" s="61"/>
      <c r="E7" s="65" t="s">
        <v>67</v>
      </c>
      <c r="F7" s="65"/>
      <c r="G7" s="61"/>
      <c r="H7" s="61" t="s">
        <v>111</v>
      </c>
      <c r="I7" s="65"/>
      <c r="J7" s="61"/>
      <c r="K7" s="66" t="s">
        <v>116</v>
      </c>
      <c r="L7" s="61"/>
    </row>
    <row r="8" spans="1:12" s="6" customFormat="1" x14ac:dyDescent="0.2">
      <c r="A8" s="33"/>
      <c r="B8" s="741" t="str">
        <f>'Pt 1 - Summary of Data'!COMPANY_NAME&amp;""</f>
        <v/>
      </c>
      <c r="C8" s="741"/>
      <c r="D8" s="61"/>
      <c r="E8" s="686" t="str">
        <f>'Pt 1 - Summary of Data'!NAIC_COMPANY_CODE&amp;""</f>
        <v/>
      </c>
      <c r="F8" s="686"/>
      <c r="G8" s="61"/>
      <c r="H8" s="682" t="str">
        <f>'Pt 1 - Summary of Data'!DOMICILIARY_STATE&amp;""</f>
        <v/>
      </c>
      <c r="I8" s="682"/>
      <c r="J8" s="61"/>
      <c r="K8" s="742" t="str">
        <f>'Pt 1 - Summary of Data'!REPORTING_YEAR&amp;""</f>
        <v/>
      </c>
      <c r="L8" s="742"/>
    </row>
    <row r="9" spans="1:12" s="33" customFormat="1" ht="13.5" thickBot="1" x14ac:dyDescent="0.25">
      <c r="B9" s="83"/>
      <c r="C9" s="83"/>
      <c r="D9" s="67"/>
      <c r="E9" s="67"/>
      <c r="F9" s="67"/>
      <c r="G9" s="67"/>
      <c r="H9" s="67"/>
      <c r="I9" s="67"/>
      <c r="J9" s="84"/>
      <c r="K9" s="85"/>
      <c r="L9" s="67"/>
    </row>
    <row r="10" spans="1:12" s="33" customFormat="1" ht="13.5" thickBot="1" x14ac:dyDescent="0.25">
      <c r="B10" s="43"/>
      <c r="C10" s="43"/>
      <c r="D10" s="751" t="s">
        <v>142</v>
      </c>
      <c r="E10" s="753"/>
      <c r="F10" s="752"/>
      <c r="G10" s="753" t="s">
        <v>70</v>
      </c>
      <c r="H10" s="753"/>
      <c r="I10" s="752"/>
      <c r="J10" s="751" t="s">
        <v>54</v>
      </c>
      <c r="K10" s="752"/>
    </row>
    <row r="11" spans="1:12" s="33" customFormat="1" ht="13.5" thickBot="1" x14ac:dyDescent="0.25">
      <c r="B11" s="43"/>
      <c r="C11" s="43"/>
      <c r="D11" s="173" t="s">
        <v>44</v>
      </c>
      <c r="E11" s="175" t="s">
        <v>45</v>
      </c>
      <c r="F11" s="174" t="s">
        <v>46</v>
      </c>
      <c r="G11" s="173" t="s">
        <v>44</v>
      </c>
      <c r="H11" s="175" t="s">
        <v>45</v>
      </c>
      <c r="I11" s="174" t="s">
        <v>46</v>
      </c>
      <c r="J11" s="173" t="s">
        <v>45</v>
      </c>
      <c r="K11" s="174" t="s">
        <v>46</v>
      </c>
    </row>
    <row r="12" spans="1:12" s="33" customFormat="1" x14ac:dyDescent="0.2">
      <c r="B12" s="43"/>
      <c r="C12" s="43"/>
      <c r="D12" s="172">
        <v>1</v>
      </c>
      <c r="E12" s="172">
        <v>2</v>
      </c>
      <c r="F12" s="172">
        <v>3</v>
      </c>
      <c r="G12" s="172">
        <v>4</v>
      </c>
      <c r="H12" s="172">
        <v>5</v>
      </c>
      <c r="I12" s="172">
        <v>6</v>
      </c>
      <c r="J12" s="172">
        <v>7</v>
      </c>
      <c r="K12" s="172">
        <v>8</v>
      </c>
    </row>
    <row r="13" spans="1:12" s="8" customFormat="1" x14ac:dyDescent="0.2">
      <c r="B13" s="115" t="s">
        <v>1</v>
      </c>
      <c r="C13" s="28" t="s">
        <v>164</v>
      </c>
      <c r="D13" s="131"/>
      <c r="E13" s="131"/>
      <c r="F13" s="378"/>
      <c r="G13" s="134"/>
      <c r="H13" s="134"/>
      <c r="I13" s="134"/>
      <c r="J13" s="134"/>
      <c r="K13" s="134"/>
    </row>
    <row r="14" spans="1:12" x14ac:dyDescent="0.2">
      <c r="B14" s="443"/>
      <c r="C14" s="444"/>
      <c r="D14" s="445"/>
      <c r="E14" s="445"/>
      <c r="F14" s="446"/>
      <c r="G14" s="447"/>
      <c r="H14" s="447"/>
      <c r="I14" s="447"/>
      <c r="J14" s="447"/>
      <c r="K14" s="447"/>
    </row>
    <row r="15" spans="1:12" x14ac:dyDescent="0.2">
      <c r="B15" s="18" t="s">
        <v>2</v>
      </c>
      <c r="C15" s="29" t="s">
        <v>138</v>
      </c>
      <c r="D15" s="448"/>
      <c r="E15" s="448"/>
      <c r="F15" s="449"/>
      <c r="G15" s="450"/>
      <c r="H15" s="450"/>
      <c r="I15" s="450"/>
      <c r="J15" s="450"/>
      <c r="K15" s="450"/>
    </row>
    <row r="16" spans="1:12" x14ac:dyDescent="0.2">
      <c r="B16" s="18"/>
      <c r="C16" s="50" t="s">
        <v>232</v>
      </c>
      <c r="D16" s="379"/>
      <c r="E16" s="102"/>
      <c r="F16" s="103"/>
      <c r="G16" s="379"/>
      <c r="H16" s="92"/>
      <c r="I16" s="92"/>
      <c r="J16" s="133"/>
      <c r="K16" s="133"/>
      <c r="L16" s="2"/>
    </row>
    <row r="17" spans="2:12" x14ac:dyDescent="0.2">
      <c r="B17" s="18"/>
      <c r="C17" s="57" t="s">
        <v>233</v>
      </c>
      <c r="D17" s="380"/>
      <c r="E17" s="129"/>
      <c r="F17" s="131"/>
      <c r="G17" s="380"/>
      <c r="H17" s="78"/>
      <c r="I17" s="78"/>
      <c r="J17" s="134"/>
      <c r="K17" s="134"/>
      <c r="L17" s="2"/>
    </row>
    <row r="18" spans="2:12" x14ac:dyDescent="0.2">
      <c r="B18" s="18"/>
      <c r="C18" s="57" t="s">
        <v>234</v>
      </c>
      <c r="D18" s="379"/>
      <c r="E18" s="102"/>
      <c r="F18" s="103"/>
      <c r="G18" s="379"/>
      <c r="H18" s="78"/>
      <c r="I18" s="78"/>
      <c r="J18" s="134"/>
      <c r="K18" s="134"/>
      <c r="L18" s="2"/>
    </row>
    <row r="19" spans="2:12" ht="13.15" customHeight="1" x14ac:dyDescent="0.2">
      <c r="B19" s="18"/>
      <c r="C19" s="57" t="s">
        <v>235</v>
      </c>
      <c r="D19" s="380"/>
      <c r="E19" s="130"/>
      <c r="F19" s="131"/>
      <c r="G19" s="380"/>
      <c r="H19" s="78"/>
      <c r="I19" s="78"/>
      <c r="J19" s="134"/>
      <c r="K19" s="134"/>
      <c r="L19" s="2"/>
    </row>
    <row r="20" spans="2:12" x14ac:dyDescent="0.2">
      <c r="B20" s="443"/>
      <c r="C20" s="444"/>
      <c r="D20" s="451"/>
      <c r="E20" s="451"/>
      <c r="F20" s="452"/>
      <c r="G20" s="453"/>
      <c r="H20" s="453"/>
      <c r="I20" s="453"/>
      <c r="J20" s="454"/>
      <c r="K20" s="454"/>
    </row>
    <row r="21" spans="2:12" x14ac:dyDescent="0.2">
      <c r="B21" s="17" t="s">
        <v>3</v>
      </c>
      <c r="C21" s="28" t="s">
        <v>282</v>
      </c>
      <c r="D21" s="464"/>
      <c r="E21" s="464"/>
      <c r="F21" s="465"/>
      <c r="G21" s="466"/>
      <c r="H21" s="466"/>
      <c r="I21" s="466"/>
      <c r="J21" s="466"/>
      <c r="K21" s="466"/>
    </row>
    <row r="22" spans="2:12" s="8" customFormat="1" x14ac:dyDescent="0.2">
      <c r="B22" s="47"/>
      <c r="C22" s="50" t="s">
        <v>377</v>
      </c>
      <c r="D22" s="73"/>
      <c r="E22" s="73"/>
      <c r="F22" s="132"/>
      <c r="G22" s="135"/>
      <c r="H22" s="135"/>
      <c r="I22" s="135"/>
      <c r="J22" s="135"/>
      <c r="K22" s="135"/>
      <c r="L22" s="4"/>
    </row>
    <row r="23" spans="2:12" x14ac:dyDescent="0.2">
      <c r="B23" s="18"/>
      <c r="C23" s="50" t="s">
        <v>215</v>
      </c>
      <c r="D23" s="71"/>
      <c r="E23" s="71"/>
      <c r="F23" s="132"/>
      <c r="G23" s="79"/>
      <c r="H23" s="79"/>
      <c r="I23" s="79"/>
      <c r="J23" s="135"/>
      <c r="K23" s="135"/>
    </row>
    <row r="24" spans="2:12" x14ac:dyDescent="0.2">
      <c r="B24" s="18"/>
      <c r="C24" s="50" t="s">
        <v>216</v>
      </c>
      <c r="D24" s="71"/>
      <c r="E24" s="71"/>
      <c r="F24" s="132"/>
      <c r="G24" s="79"/>
      <c r="H24" s="79"/>
      <c r="I24" s="79"/>
      <c r="J24" s="135"/>
      <c r="K24" s="135"/>
    </row>
    <row r="25" spans="2:12" x14ac:dyDescent="0.2">
      <c r="B25" s="18"/>
      <c r="C25" s="50" t="s">
        <v>217</v>
      </c>
      <c r="D25" s="71"/>
      <c r="E25" s="71"/>
      <c r="F25" s="132"/>
      <c r="G25" s="79"/>
      <c r="H25" s="79"/>
      <c r="I25" s="79"/>
      <c r="J25" s="135"/>
      <c r="K25" s="135"/>
    </row>
    <row r="26" spans="2:12" x14ac:dyDescent="0.2">
      <c r="B26" s="443"/>
      <c r="C26" s="444"/>
      <c r="D26" s="451"/>
      <c r="E26" s="451"/>
      <c r="F26" s="452"/>
      <c r="G26" s="453"/>
      <c r="H26" s="453"/>
      <c r="I26" s="453"/>
      <c r="J26" s="457"/>
      <c r="K26" s="457"/>
    </row>
    <row r="27" spans="2:12" x14ac:dyDescent="0.2">
      <c r="B27" s="115" t="s">
        <v>4</v>
      </c>
      <c r="C27" s="136" t="s">
        <v>219</v>
      </c>
      <c r="D27" s="455"/>
      <c r="E27" s="456"/>
      <c r="F27" s="456"/>
      <c r="G27" s="456"/>
      <c r="H27" s="456"/>
      <c r="I27" s="456"/>
      <c r="J27" s="456"/>
      <c r="K27" s="456"/>
    </row>
    <row r="28" spans="2:12" s="8" customFormat="1" x14ac:dyDescent="0.2">
      <c r="B28" s="47"/>
      <c r="C28" s="50" t="s">
        <v>218</v>
      </c>
      <c r="D28" s="385"/>
      <c r="E28" s="385"/>
      <c r="F28" s="386"/>
      <c r="G28" s="385"/>
      <c r="H28" s="385"/>
      <c r="I28" s="386"/>
      <c r="J28" s="385"/>
      <c r="K28" s="386"/>
    </row>
    <row r="29" spans="2:12" ht="25.5" x14ac:dyDescent="0.2">
      <c r="B29" s="47"/>
      <c r="C29" s="57" t="s">
        <v>228</v>
      </c>
      <c r="D29" s="381"/>
      <c r="E29" s="382"/>
      <c r="F29" s="383"/>
      <c r="G29" s="381"/>
      <c r="H29" s="382"/>
      <c r="I29" s="383"/>
      <c r="J29" s="382"/>
      <c r="K29" s="383"/>
    </row>
    <row r="30" spans="2:12" ht="25.5" x14ac:dyDescent="0.2">
      <c r="B30" s="47"/>
      <c r="C30" s="57" t="s">
        <v>224</v>
      </c>
      <c r="D30" s="384"/>
      <c r="E30" s="382"/>
      <c r="F30" s="383"/>
      <c r="G30" s="384"/>
      <c r="H30" s="382"/>
      <c r="I30" s="383"/>
      <c r="J30" s="382"/>
      <c r="K30" s="383"/>
    </row>
    <row r="31" spans="2:12" ht="25.5" x14ac:dyDescent="0.2">
      <c r="B31" s="47"/>
      <c r="C31" s="57" t="s">
        <v>229</v>
      </c>
      <c r="D31" s="381"/>
      <c r="E31" s="382"/>
      <c r="F31" s="383"/>
      <c r="G31" s="381"/>
      <c r="H31" s="382"/>
      <c r="I31" s="383"/>
      <c r="J31" s="382"/>
      <c r="K31" s="383"/>
    </row>
    <row r="32" spans="2:12" ht="25.5" x14ac:dyDescent="0.2">
      <c r="B32" s="47"/>
      <c r="C32" s="57" t="s">
        <v>225</v>
      </c>
      <c r="D32" s="384"/>
      <c r="E32" s="381"/>
      <c r="F32" s="381"/>
      <c r="G32" s="384"/>
      <c r="H32" s="381"/>
      <c r="I32" s="381"/>
      <c r="J32" s="381"/>
      <c r="K32" s="381"/>
    </row>
    <row r="33" spans="1:11" s="8" customFormat="1" x14ac:dyDescent="0.2">
      <c r="B33" s="113"/>
      <c r="C33" s="189" t="s">
        <v>230</v>
      </c>
      <c r="D33" s="387"/>
      <c r="E33" s="385"/>
      <c r="F33" s="386"/>
      <c r="G33" s="385"/>
      <c r="H33" s="385"/>
      <c r="I33" s="386"/>
      <c r="J33" s="385"/>
      <c r="K33" s="386"/>
    </row>
    <row r="34" spans="1:11" s="8" customFormat="1" ht="99.95" customHeight="1" x14ac:dyDescent="0.2">
      <c r="B34" s="190"/>
      <c r="C34" s="57" t="s">
        <v>393</v>
      </c>
      <c r="D34" s="754"/>
      <c r="E34" s="755"/>
      <c r="F34" s="755"/>
      <c r="G34" s="755"/>
      <c r="H34" s="755"/>
      <c r="I34" s="755"/>
      <c r="J34" s="755"/>
      <c r="K34" s="756"/>
    </row>
    <row r="35" spans="1:11" s="8" customFormat="1" ht="99.95" customHeight="1" x14ac:dyDescent="0.2">
      <c r="B35" s="191"/>
      <c r="C35" s="192" t="s">
        <v>394</v>
      </c>
      <c r="D35" s="754"/>
      <c r="E35" s="755"/>
      <c r="F35" s="755"/>
      <c r="G35" s="755"/>
      <c r="H35" s="755"/>
      <c r="I35" s="755"/>
      <c r="J35" s="755"/>
      <c r="K35" s="756"/>
    </row>
    <row r="36" spans="1:11" s="2" customFormat="1" x14ac:dyDescent="0.2">
      <c r="A36" s="4"/>
      <c r="B36" s="458"/>
      <c r="C36" s="444"/>
      <c r="D36" s="459"/>
      <c r="E36" s="459"/>
      <c r="F36" s="460"/>
      <c r="G36" s="461"/>
      <c r="H36" s="461"/>
      <c r="I36" s="461"/>
      <c r="J36" s="462"/>
      <c r="K36" s="463"/>
    </row>
    <row r="37" spans="1:11" x14ac:dyDescent="0.2">
      <c r="J37" s="5"/>
    </row>
    <row r="38" spans="1:11" x14ac:dyDescent="0.2">
      <c r="B38" s="206" t="s">
        <v>296</v>
      </c>
      <c r="C38" s="206"/>
      <c r="D38" s="206"/>
      <c r="J38" s="5"/>
    </row>
    <row r="39" spans="1:11" x14ac:dyDescent="0.2">
      <c r="B39" s="206"/>
      <c r="C39" s="657" t="s">
        <v>297</v>
      </c>
      <c r="D39" s="657"/>
      <c r="J39" s="5"/>
    </row>
    <row r="40" spans="1:11" ht="12.75" customHeight="1" x14ac:dyDescent="0.2">
      <c r="B40" s="206"/>
      <c r="C40" s="207" t="s">
        <v>400</v>
      </c>
      <c r="D40" s="6"/>
      <c r="J40" s="5"/>
    </row>
    <row r="41" spans="1:11" x14ac:dyDescent="0.2">
      <c r="B41" s="205"/>
      <c r="C41" s="207" t="s">
        <v>298</v>
      </c>
      <c r="D41" s="6"/>
      <c r="J41" s="5"/>
    </row>
    <row r="42" spans="1:11" x14ac:dyDescent="0.2">
      <c r="C42" s="657" t="s">
        <v>382</v>
      </c>
      <c r="D42" s="657"/>
      <c r="J42" s="5"/>
    </row>
    <row r="43" spans="1:11" ht="13.15" customHeight="1" x14ac:dyDescent="0.2">
      <c r="C43" s="657" t="s">
        <v>383</v>
      </c>
      <c r="D43" s="657"/>
      <c r="J43" s="5"/>
    </row>
    <row r="44" spans="1:11" x14ac:dyDescent="0.2">
      <c r="J44" s="5"/>
    </row>
    <row r="45" spans="1:11" x14ac:dyDescent="0.2">
      <c r="J45" s="5"/>
    </row>
    <row r="46" spans="1:11" x14ac:dyDescent="0.2">
      <c r="J46" s="5"/>
    </row>
    <row r="47" spans="1:11" x14ac:dyDescent="0.2">
      <c r="J47" s="5"/>
    </row>
  </sheetData>
  <sheetProtection sheet="1" objects="1" scenarios="1"/>
  <mergeCells count="21">
    <mergeCell ref="C42:D42"/>
    <mergeCell ref="C43:D43"/>
    <mergeCell ref="K4:L4"/>
    <mergeCell ref="B8:C8"/>
    <mergeCell ref="K8:L8"/>
    <mergeCell ref="E8:F8"/>
    <mergeCell ref="J10:K10"/>
    <mergeCell ref="K6:L6"/>
    <mergeCell ref="D10:F10"/>
    <mergeCell ref="G10:I10"/>
    <mergeCell ref="C39:D39"/>
    <mergeCell ref="D35:K35"/>
    <mergeCell ref="D34:K34"/>
    <mergeCell ref="E2:F2"/>
    <mergeCell ref="H4:I4"/>
    <mergeCell ref="H2:I2"/>
    <mergeCell ref="B6:C6"/>
    <mergeCell ref="H8:I8"/>
    <mergeCell ref="E4:F4"/>
    <mergeCell ref="E6:F6"/>
    <mergeCell ref="H6:I6"/>
  </mergeCells>
  <phoneticPr fontId="22" type="noConversion"/>
  <conditionalFormatting sqref="H16:K19 D23:K25 E16:F19">
    <cfRule type="cellIs" dxfId="0" priority="1" stopIfTrue="1" operator="lessThan">
      <formula>0</formula>
    </cfRule>
  </conditionalFormatting>
  <pageMargins left="0.25" right="0.25" top="0.5" bottom="0.35" header="0.3" footer="0.2"/>
  <pageSetup scale="43" fitToHeight="0" orientation="landscape" r:id="rId1"/>
  <headerFooter alignWithMargins="0">
    <oddFooter>&amp;L&amp;F &amp;C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226"/>
  <sheetViews>
    <sheetView zoomScaleNormal="100" workbookViewId="0">
      <selection activeCell="B1" sqref="B1"/>
    </sheetView>
  </sheetViews>
  <sheetFormatPr defaultColWidth="9.28515625" defaultRowHeight="12.75" x14ac:dyDescent="0.2"/>
  <cols>
    <col min="1" max="1" width="1.7109375" style="8" customWidth="1"/>
    <col min="2" max="2" width="76" style="5" customWidth="1"/>
    <col min="3" max="3" width="10.28515625" style="5" customWidth="1"/>
    <col min="4" max="5" width="13.7109375" style="5" customWidth="1"/>
    <col min="6" max="9" width="12.5703125" style="5" customWidth="1"/>
    <col min="10" max="11" width="15.28515625" style="5" customWidth="1"/>
    <col min="12" max="12" width="12.5703125" style="5" customWidth="1"/>
    <col min="13" max="255" width="9.28515625" style="5" customWidth="1"/>
    <col min="256" max="16384" width="9.28515625" style="5"/>
  </cols>
  <sheetData>
    <row r="1" spans="1:12" x14ac:dyDescent="0.2">
      <c r="B1" s="58" t="s">
        <v>0</v>
      </c>
      <c r="C1" s="58"/>
      <c r="D1" s="60" t="s">
        <v>112</v>
      </c>
      <c r="E1" s="60"/>
      <c r="F1" s="60"/>
      <c r="G1" s="60" t="s">
        <v>122</v>
      </c>
      <c r="H1" s="58"/>
      <c r="I1" s="60"/>
      <c r="J1" s="60"/>
      <c r="K1" s="60"/>
    </row>
    <row r="2" spans="1:12" x14ac:dyDescent="0.2">
      <c r="B2" s="58" t="s">
        <v>43</v>
      </c>
      <c r="C2" s="58"/>
      <c r="D2" s="681" t="str">
        <f>'Pt 1 - Summary of Data'!FEDERAL_EIN&amp;""</f>
        <v/>
      </c>
      <c r="E2" s="681"/>
      <c r="F2" s="60"/>
      <c r="G2" s="681" t="str">
        <f>'Pt 1 - Summary of Data'!DBA_MARKETING_NAME&amp;""</f>
        <v/>
      </c>
      <c r="H2" s="681"/>
      <c r="I2" s="60"/>
      <c r="J2" s="60"/>
      <c r="K2" s="60"/>
    </row>
    <row r="3" spans="1:12" x14ac:dyDescent="0.2">
      <c r="B3" s="58" t="s">
        <v>295</v>
      </c>
      <c r="C3" s="58"/>
      <c r="D3" s="60" t="s">
        <v>283</v>
      </c>
      <c r="E3" s="60"/>
      <c r="F3" s="60"/>
      <c r="G3" s="60" t="s">
        <v>139</v>
      </c>
      <c r="H3" s="60"/>
      <c r="I3" s="60"/>
      <c r="J3" s="61" t="s">
        <v>141</v>
      </c>
      <c r="K3" s="65"/>
    </row>
    <row r="4" spans="1:12" x14ac:dyDescent="0.2">
      <c r="B4" s="58"/>
      <c r="C4" s="58"/>
      <c r="D4" s="681" t="str">
        <f>'Pt 1 - Summary of Data'!AMBEST_NUMBER&amp; ""</f>
        <v/>
      </c>
      <c r="E4" s="681"/>
      <c r="F4" s="60"/>
      <c r="G4" s="681" t="str">
        <f>'Pt 1 - Summary of Data'!ISSUER_ID&amp;""</f>
        <v/>
      </c>
      <c r="H4" s="681"/>
      <c r="I4" s="60"/>
      <c r="J4" s="681" t="str">
        <f>'Pt 1 - Summary of Data'!MERGE_MARKETS_IND_SMALL_GRP&amp;""</f>
        <v/>
      </c>
      <c r="K4" s="681"/>
    </row>
    <row r="5" spans="1:12" s="9" customFormat="1" x14ac:dyDescent="0.2">
      <c r="A5" s="53"/>
      <c r="B5" s="64" t="s">
        <v>140</v>
      </c>
      <c r="C5" s="58"/>
      <c r="D5" s="65" t="s">
        <v>53</v>
      </c>
      <c r="E5" s="65"/>
      <c r="F5" s="65"/>
      <c r="G5" s="61" t="s">
        <v>52</v>
      </c>
      <c r="H5" s="60"/>
      <c r="I5" s="65"/>
      <c r="J5" s="61" t="s">
        <v>115</v>
      </c>
      <c r="K5" s="65"/>
    </row>
    <row r="6" spans="1:12" s="9" customFormat="1" x14ac:dyDescent="0.2">
      <c r="A6" s="53"/>
      <c r="B6" s="265" t="str">
        <f>'Pt 1 - Summary of Data'!GROUP_AFFILIATION&amp;""</f>
        <v/>
      </c>
      <c r="C6" s="58"/>
      <c r="D6" s="681" t="str">
        <f>'Pt 1 - Summary of Data'!NAIC_GROUP_CODE&amp; ""</f>
        <v/>
      </c>
      <c r="E6" s="681"/>
      <c r="F6" s="65"/>
      <c r="G6" s="681" t="str">
        <f>'Pt 1 - Summary of Data'!BUSINESS_STATE&amp;""</f>
        <v/>
      </c>
      <c r="H6" s="681"/>
      <c r="I6" s="65"/>
      <c r="J6" s="681" t="str">
        <f>'Pt 1 - Summary of Data'!NOT_FOR_PROFIT&amp;""</f>
        <v/>
      </c>
      <c r="K6" s="681"/>
    </row>
    <row r="7" spans="1:12" s="9" customFormat="1" x14ac:dyDescent="0.2">
      <c r="A7" s="53"/>
      <c r="B7" s="64" t="s">
        <v>96</v>
      </c>
      <c r="C7" s="58"/>
      <c r="D7" s="65" t="s">
        <v>67</v>
      </c>
      <c r="E7" s="65"/>
      <c r="F7" s="65"/>
      <c r="G7" s="61" t="s">
        <v>111</v>
      </c>
      <c r="H7" s="65"/>
      <c r="I7" s="65"/>
      <c r="J7" s="66" t="s">
        <v>116</v>
      </c>
      <c r="K7" s="65"/>
    </row>
    <row r="8" spans="1:12" s="9" customFormat="1" x14ac:dyDescent="0.2">
      <c r="A8" s="53"/>
      <c r="B8" s="106" t="str">
        <f>'Pt 1 - Summary of Data'!COMPANY_NAME&amp;""</f>
        <v/>
      </c>
      <c r="C8" s="58"/>
      <c r="D8" s="681" t="str">
        <f>'Pt 1 - Summary of Data'!NAIC_COMPANY_CODE&amp;""</f>
        <v/>
      </c>
      <c r="E8" s="681"/>
      <c r="F8" s="65"/>
      <c r="G8" s="681" t="str">
        <f>'Pt 1 - Summary of Data'!DOMICILIARY_STATE&amp;""</f>
        <v/>
      </c>
      <c r="H8" s="681"/>
      <c r="I8" s="65"/>
      <c r="J8" s="681" t="str">
        <f>'Pt 1 - Summary of Data'!REPORTING_YEAR&amp;""</f>
        <v/>
      </c>
      <c r="K8" s="681"/>
    </row>
    <row r="9" spans="1:12" s="9" customFormat="1" x14ac:dyDescent="0.2">
      <c r="A9" s="53"/>
      <c r="B9" s="267"/>
      <c r="C9" s="58"/>
      <c r="D9" s="65"/>
      <c r="E9" s="151"/>
      <c r="F9" s="151"/>
      <c r="G9" s="150"/>
      <c r="H9" s="152"/>
      <c r="I9" s="152"/>
      <c r="J9" s="150"/>
      <c r="K9" s="153"/>
      <c r="L9" s="153"/>
    </row>
    <row r="10" spans="1:12" s="53" customFormat="1" x14ac:dyDescent="0.2">
      <c r="B10" s="149"/>
      <c r="C10" s="83"/>
      <c r="D10" s="150"/>
      <c r="E10" s="151"/>
      <c r="F10" s="151"/>
      <c r="G10" s="150"/>
      <c r="H10" s="152"/>
      <c r="I10" s="152"/>
      <c r="J10" s="150"/>
      <c r="K10" s="153"/>
      <c r="L10" s="153"/>
    </row>
    <row r="11" spans="1:12" s="6" customFormat="1" x14ac:dyDescent="0.2">
      <c r="A11" s="33"/>
      <c r="B11" s="254"/>
      <c r="C11" s="208" t="s">
        <v>220</v>
      </c>
      <c r="D11" s="61"/>
      <c r="E11" s="61"/>
      <c r="F11" s="61"/>
      <c r="G11" s="61"/>
      <c r="H11" s="61"/>
      <c r="I11" s="81"/>
      <c r="J11" s="61"/>
      <c r="K11" s="61"/>
      <c r="L11" s="61"/>
    </row>
    <row r="12" spans="1:12" s="4" customFormat="1" ht="25.5" x14ac:dyDescent="0.2">
      <c r="A12" s="193"/>
      <c r="B12" s="235" t="s">
        <v>227</v>
      </c>
      <c r="C12" s="428"/>
      <c r="D12" s="194"/>
      <c r="E12" s="194"/>
      <c r="F12" s="194"/>
      <c r="G12" s="194"/>
      <c r="H12" s="194"/>
      <c r="I12" s="194"/>
      <c r="J12" s="194"/>
      <c r="K12" s="194"/>
    </row>
    <row r="13" spans="1:12" s="8" customFormat="1" x14ac:dyDescent="0.2">
      <c r="B13" s="444"/>
      <c r="C13" s="467"/>
    </row>
    <row r="14" spans="1:12" s="8" customFormat="1" ht="24.75" customHeight="1" x14ac:dyDescent="0.2">
      <c r="B14" s="757" t="s">
        <v>378</v>
      </c>
      <c r="C14" s="773"/>
      <c r="D14" s="196"/>
      <c r="E14" s="182"/>
      <c r="F14" s="182"/>
      <c r="G14" s="182"/>
      <c r="H14" s="182"/>
      <c r="I14" s="182"/>
      <c r="J14" s="182"/>
      <c r="K14" s="182"/>
    </row>
    <row r="15" spans="1:12" s="8" customFormat="1" x14ac:dyDescent="0.2">
      <c r="B15" s="777" t="s">
        <v>169</v>
      </c>
      <c r="C15" s="778"/>
      <c r="D15" s="197"/>
      <c r="E15" s="198"/>
      <c r="F15" s="198"/>
      <c r="G15" s="198"/>
      <c r="H15" s="198"/>
      <c r="I15" s="198"/>
      <c r="J15" s="194"/>
      <c r="K15" s="194"/>
      <c r="L15" s="4"/>
    </row>
    <row r="16" spans="1:12" s="8" customFormat="1" ht="18" customHeight="1" x14ac:dyDescent="0.2">
      <c r="B16" s="769"/>
      <c r="C16" s="774"/>
      <c r="D16" s="197"/>
      <c r="E16" s="198"/>
      <c r="F16" s="198"/>
      <c r="G16" s="198"/>
      <c r="H16" s="198"/>
      <c r="I16" s="198"/>
      <c r="J16" s="194"/>
      <c r="K16" s="194"/>
      <c r="L16" s="4"/>
    </row>
    <row r="17" spans="2:12" s="8" customFormat="1" ht="18" customHeight="1" x14ac:dyDescent="0.2">
      <c r="B17" s="769"/>
      <c r="C17" s="774"/>
      <c r="D17" s="197"/>
      <c r="E17" s="198"/>
      <c r="F17" s="198"/>
      <c r="G17" s="198"/>
      <c r="H17" s="198"/>
      <c r="I17" s="198"/>
      <c r="J17" s="194"/>
      <c r="K17" s="194"/>
      <c r="L17" s="4"/>
    </row>
    <row r="18" spans="2:12" s="8" customFormat="1" ht="18" customHeight="1" x14ac:dyDescent="0.2">
      <c r="B18" s="769"/>
      <c r="C18" s="774"/>
      <c r="D18" s="197"/>
      <c r="E18" s="198"/>
      <c r="F18" s="198"/>
      <c r="G18" s="198"/>
      <c r="H18" s="198"/>
      <c r="I18" s="198"/>
      <c r="J18" s="194"/>
      <c r="K18" s="194"/>
      <c r="L18" s="4"/>
    </row>
    <row r="19" spans="2:12" s="8" customFormat="1" ht="18" customHeight="1" x14ac:dyDescent="0.2">
      <c r="B19" s="769"/>
      <c r="C19" s="774"/>
      <c r="D19" s="197"/>
      <c r="E19" s="198"/>
      <c r="F19" s="198"/>
      <c r="G19" s="198"/>
      <c r="H19" s="198"/>
      <c r="I19" s="198"/>
      <c r="J19" s="194"/>
      <c r="K19" s="194"/>
      <c r="L19" s="4"/>
    </row>
    <row r="20" spans="2:12" s="8" customFormat="1" ht="18" customHeight="1" x14ac:dyDescent="0.2">
      <c r="B20" s="769"/>
      <c r="C20" s="774"/>
      <c r="D20" s="197"/>
      <c r="E20" s="198"/>
      <c r="F20" s="198"/>
      <c r="G20" s="198"/>
      <c r="H20" s="198"/>
      <c r="I20" s="198"/>
      <c r="J20" s="194"/>
      <c r="K20" s="194"/>
      <c r="L20" s="4"/>
    </row>
    <row r="21" spans="2:12" s="8" customFormat="1" ht="18" customHeight="1" x14ac:dyDescent="0.2">
      <c r="B21" s="769"/>
      <c r="C21" s="774"/>
      <c r="D21" s="197"/>
      <c r="E21" s="198"/>
      <c r="F21" s="198"/>
      <c r="G21" s="198"/>
      <c r="H21" s="198"/>
      <c r="I21" s="198"/>
      <c r="J21" s="194"/>
      <c r="K21" s="194"/>
      <c r="L21" s="4"/>
    </row>
    <row r="22" spans="2:12" s="8" customFormat="1" ht="18" customHeight="1" x14ac:dyDescent="0.2">
      <c r="B22" s="769"/>
      <c r="C22" s="774"/>
      <c r="D22" s="197"/>
      <c r="E22" s="198"/>
      <c r="F22" s="198"/>
      <c r="G22" s="198"/>
      <c r="H22" s="198"/>
      <c r="I22" s="198"/>
      <c r="J22" s="194"/>
      <c r="K22" s="194"/>
      <c r="L22" s="4"/>
    </row>
    <row r="23" spans="2:12" s="8" customFormat="1" ht="18" customHeight="1" x14ac:dyDescent="0.2">
      <c r="B23" s="769"/>
      <c r="C23" s="774"/>
      <c r="D23" s="197"/>
      <c r="E23" s="198"/>
      <c r="F23" s="198"/>
      <c r="G23" s="198"/>
      <c r="H23" s="198"/>
      <c r="I23" s="198"/>
      <c r="J23" s="194"/>
      <c r="K23" s="194"/>
      <c r="L23" s="4"/>
    </row>
    <row r="24" spans="2:12" s="8" customFormat="1" ht="18" customHeight="1" x14ac:dyDescent="0.2">
      <c r="B24" s="769"/>
      <c r="C24" s="774"/>
      <c r="D24" s="197"/>
      <c r="E24" s="198"/>
      <c r="F24" s="198"/>
      <c r="G24" s="198"/>
      <c r="H24" s="198"/>
      <c r="I24" s="198"/>
      <c r="J24" s="194"/>
      <c r="K24" s="194"/>
      <c r="L24" s="4"/>
    </row>
    <row r="25" spans="2:12" s="8" customFormat="1" ht="18" customHeight="1" x14ac:dyDescent="0.2">
      <c r="B25" s="769"/>
      <c r="C25" s="774"/>
      <c r="D25" s="197"/>
      <c r="E25" s="198"/>
      <c r="F25" s="198"/>
      <c r="G25" s="198"/>
      <c r="H25" s="198"/>
      <c r="I25" s="198"/>
      <c r="J25" s="194"/>
      <c r="K25" s="194"/>
      <c r="L25" s="4"/>
    </row>
    <row r="26" spans="2:12" s="8" customFormat="1" ht="18" customHeight="1" x14ac:dyDescent="0.2">
      <c r="B26" s="775"/>
      <c r="C26" s="776"/>
      <c r="D26" s="197"/>
      <c r="E26" s="198"/>
      <c r="F26" s="198"/>
      <c r="G26" s="198"/>
      <c r="H26" s="198"/>
      <c r="I26" s="198"/>
      <c r="J26" s="194"/>
      <c r="K26" s="194"/>
      <c r="L26" s="4"/>
    </row>
    <row r="27" spans="2:12" s="8" customFormat="1" ht="13.15" customHeight="1" x14ac:dyDescent="0.2">
      <c r="B27" s="444"/>
      <c r="C27" s="467"/>
    </row>
    <row r="28" spans="2:12" s="8" customFormat="1" ht="28.15" customHeight="1" x14ac:dyDescent="0.2">
      <c r="B28" s="757" t="s">
        <v>379</v>
      </c>
      <c r="C28" s="773"/>
      <c r="D28" s="196"/>
      <c r="E28" s="182"/>
      <c r="F28" s="182"/>
      <c r="G28" s="182"/>
      <c r="H28" s="182"/>
      <c r="I28" s="182"/>
      <c r="J28" s="182"/>
      <c r="K28" s="182"/>
    </row>
    <row r="29" spans="2:12" s="8" customFormat="1" ht="33" customHeight="1" x14ac:dyDescent="0.2">
      <c r="B29" s="777" t="s">
        <v>169</v>
      </c>
      <c r="C29" s="779"/>
      <c r="D29" s="198"/>
      <c r="E29" s="198"/>
      <c r="F29" s="198"/>
      <c r="G29" s="199"/>
      <c r="H29" s="198"/>
      <c r="I29" s="199"/>
      <c r="J29" s="198"/>
      <c r="K29" s="199"/>
    </row>
    <row r="30" spans="2:12" s="8" customFormat="1" ht="18.75" customHeight="1" x14ac:dyDescent="0.2">
      <c r="B30" s="769"/>
      <c r="C30" s="769"/>
      <c r="D30" s="199"/>
      <c r="E30" s="199"/>
      <c r="F30" s="199"/>
      <c r="G30" s="199"/>
      <c r="H30" s="199"/>
      <c r="I30" s="199"/>
      <c r="J30" s="199"/>
      <c r="K30" s="199"/>
    </row>
    <row r="31" spans="2:12" s="8" customFormat="1" ht="18.75" customHeight="1" x14ac:dyDescent="0.2">
      <c r="B31" s="769"/>
      <c r="C31" s="769"/>
      <c r="D31" s="199"/>
      <c r="E31" s="199"/>
      <c r="F31" s="199"/>
      <c r="G31" s="199"/>
      <c r="H31" s="199"/>
      <c r="I31" s="199"/>
      <c r="J31" s="199"/>
      <c r="K31" s="199"/>
    </row>
    <row r="32" spans="2:12" s="8" customFormat="1" ht="18.75" customHeight="1" x14ac:dyDescent="0.2">
      <c r="B32" s="769"/>
      <c r="C32" s="769"/>
      <c r="D32" s="199"/>
      <c r="E32" s="199"/>
      <c r="F32" s="199"/>
      <c r="G32" s="199"/>
      <c r="H32" s="199"/>
      <c r="I32" s="199"/>
      <c r="J32" s="199"/>
      <c r="K32" s="199"/>
    </row>
    <row r="33" spans="2:11" s="8" customFormat="1" ht="18.75" customHeight="1" x14ac:dyDescent="0.2">
      <c r="B33" s="769"/>
      <c r="C33" s="769"/>
      <c r="D33" s="199"/>
      <c r="E33" s="199"/>
      <c r="F33" s="199"/>
      <c r="G33" s="199"/>
      <c r="H33" s="199"/>
      <c r="I33" s="199"/>
      <c r="J33" s="199"/>
      <c r="K33" s="199"/>
    </row>
    <row r="34" spans="2:11" s="8" customFormat="1" ht="18.75" customHeight="1" x14ac:dyDescent="0.2">
      <c r="B34" s="769"/>
      <c r="C34" s="769"/>
      <c r="D34" s="199"/>
      <c r="E34" s="199"/>
      <c r="F34" s="199"/>
      <c r="G34" s="199"/>
      <c r="H34" s="199"/>
      <c r="I34" s="199"/>
      <c r="J34" s="199"/>
      <c r="K34" s="199"/>
    </row>
    <row r="35" spans="2:11" s="8" customFormat="1" ht="18.75" customHeight="1" x14ac:dyDescent="0.2">
      <c r="B35" s="769"/>
      <c r="C35" s="769"/>
      <c r="D35" s="199"/>
      <c r="E35" s="199"/>
      <c r="F35" s="199"/>
      <c r="G35" s="199"/>
      <c r="H35" s="199"/>
      <c r="I35" s="199"/>
      <c r="J35" s="199"/>
      <c r="K35" s="199"/>
    </row>
    <row r="36" spans="2:11" s="8" customFormat="1" ht="18.75" customHeight="1" x14ac:dyDescent="0.2">
      <c r="B36" s="769"/>
      <c r="C36" s="769"/>
      <c r="D36" s="199"/>
      <c r="E36" s="199"/>
      <c r="F36" s="199"/>
      <c r="G36" s="199"/>
      <c r="H36" s="199"/>
      <c r="I36" s="199"/>
      <c r="J36" s="199"/>
      <c r="K36" s="199"/>
    </row>
    <row r="37" spans="2:11" s="8" customFormat="1" ht="18.75" customHeight="1" x14ac:dyDescent="0.2">
      <c r="B37" s="769"/>
      <c r="C37" s="769"/>
      <c r="D37" s="199"/>
      <c r="E37" s="199"/>
      <c r="F37" s="199"/>
      <c r="G37" s="199"/>
      <c r="H37" s="199"/>
      <c r="I37" s="199"/>
      <c r="J37" s="199"/>
      <c r="K37" s="199"/>
    </row>
    <row r="38" spans="2:11" s="8" customFormat="1" ht="18.75" customHeight="1" x14ac:dyDescent="0.2">
      <c r="B38" s="769"/>
      <c r="C38" s="769"/>
      <c r="D38" s="199"/>
      <c r="E38" s="199"/>
      <c r="F38" s="199"/>
      <c r="G38" s="199"/>
      <c r="H38" s="199"/>
      <c r="I38" s="199"/>
      <c r="J38" s="199"/>
      <c r="K38" s="199"/>
    </row>
    <row r="39" spans="2:11" s="8" customFormat="1" ht="18.75" customHeight="1" x14ac:dyDescent="0.2">
      <c r="B39" s="769"/>
      <c r="C39" s="769"/>
      <c r="D39" s="199"/>
      <c r="E39" s="199"/>
      <c r="F39" s="199"/>
      <c r="G39" s="199"/>
      <c r="H39" s="199"/>
      <c r="I39" s="199"/>
      <c r="J39" s="199"/>
      <c r="K39" s="199"/>
    </row>
    <row r="40" spans="2:11" s="8" customFormat="1" ht="18.75" customHeight="1" x14ac:dyDescent="0.2">
      <c r="B40" s="769"/>
      <c r="C40" s="769"/>
      <c r="D40" s="199"/>
      <c r="E40" s="199"/>
      <c r="F40" s="199"/>
      <c r="G40" s="199"/>
      <c r="H40" s="199"/>
      <c r="I40" s="199"/>
      <c r="J40" s="199"/>
      <c r="K40" s="199"/>
    </row>
    <row r="41" spans="2:11" s="8" customFormat="1" x14ac:dyDescent="0.2">
      <c r="B41" s="444"/>
      <c r="C41" s="467"/>
      <c r="D41" s="182"/>
      <c r="E41" s="182"/>
      <c r="F41" s="182"/>
      <c r="G41" s="182"/>
      <c r="H41" s="182"/>
      <c r="I41" s="182"/>
      <c r="J41" s="182"/>
      <c r="K41" s="182"/>
    </row>
    <row r="42" spans="2:11" s="8" customFormat="1" ht="33.6" customHeight="1" x14ac:dyDescent="0.2">
      <c r="B42" s="757" t="s">
        <v>398</v>
      </c>
      <c r="C42" s="758"/>
      <c r="D42" s="770"/>
      <c r="E42" s="771"/>
      <c r="F42" s="182"/>
      <c r="G42" s="182"/>
      <c r="H42" s="182"/>
      <c r="I42" s="182"/>
      <c r="J42" s="182"/>
      <c r="K42" s="182"/>
    </row>
    <row r="43" spans="2:11" s="8" customFormat="1" ht="33" customHeight="1" x14ac:dyDescent="0.2">
      <c r="B43" s="763" t="s">
        <v>221</v>
      </c>
      <c r="C43" s="764"/>
      <c r="D43" s="763" t="s">
        <v>222</v>
      </c>
      <c r="E43" s="764"/>
      <c r="F43" s="182"/>
      <c r="G43" s="182"/>
      <c r="H43" s="182"/>
      <c r="I43" s="182"/>
      <c r="J43" s="182"/>
      <c r="K43" s="182"/>
    </row>
    <row r="44" spans="2:11" s="8" customFormat="1" ht="18" customHeight="1" x14ac:dyDescent="0.2">
      <c r="B44" s="767"/>
      <c r="C44" s="767"/>
      <c r="D44" s="768"/>
      <c r="E44" s="768"/>
      <c r="F44" s="182"/>
      <c r="G44" s="182"/>
      <c r="H44" s="182"/>
      <c r="I44" s="182"/>
      <c r="J44" s="182"/>
      <c r="K44" s="182"/>
    </row>
    <row r="45" spans="2:11" s="8" customFormat="1" ht="18" customHeight="1" x14ac:dyDescent="0.2">
      <c r="B45" s="767"/>
      <c r="C45" s="767"/>
      <c r="D45" s="768"/>
      <c r="E45" s="768"/>
      <c r="F45" s="182"/>
      <c r="G45" s="182"/>
      <c r="H45" s="182"/>
      <c r="I45" s="182"/>
      <c r="J45" s="182"/>
      <c r="K45" s="182"/>
    </row>
    <row r="46" spans="2:11" s="8" customFormat="1" ht="18" customHeight="1" x14ac:dyDescent="0.2">
      <c r="B46" s="767"/>
      <c r="C46" s="767"/>
      <c r="D46" s="768"/>
      <c r="E46" s="768"/>
      <c r="F46" s="182"/>
      <c r="G46" s="182"/>
      <c r="H46" s="182"/>
      <c r="I46" s="182"/>
      <c r="J46" s="182"/>
      <c r="K46" s="182"/>
    </row>
    <row r="47" spans="2:11" s="8" customFormat="1" ht="18" customHeight="1" x14ac:dyDescent="0.2">
      <c r="B47" s="767"/>
      <c r="C47" s="767"/>
      <c r="D47" s="768"/>
      <c r="E47" s="768"/>
      <c r="F47" s="182"/>
      <c r="G47" s="182"/>
      <c r="H47" s="182"/>
      <c r="I47" s="182"/>
      <c r="J47" s="182"/>
      <c r="K47" s="182"/>
    </row>
    <row r="48" spans="2:11" s="8" customFormat="1" ht="18" customHeight="1" x14ac:dyDescent="0.2">
      <c r="B48" s="767"/>
      <c r="C48" s="767"/>
      <c r="D48" s="768"/>
      <c r="E48" s="768"/>
      <c r="F48" s="182"/>
      <c r="G48" s="182"/>
      <c r="H48" s="182"/>
      <c r="I48" s="182"/>
      <c r="J48" s="182"/>
      <c r="K48" s="182"/>
    </row>
    <row r="49" spans="1:11" s="8" customFormat="1" ht="18" customHeight="1" x14ac:dyDescent="0.2">
      <c r="B49" s="767"/>
      <c r="C49" s="767"/>
      <c r="D49" s="768"/>
      <c r="E49" s="768"/>
      <c r="F49" s="182"/>
      <c r="G49" s="182"/>
      <c r="H49" s="182"/>
      <c r="I49" s="182"/>
      <c r="J49" s="182"/>
      <c r="K49" s="182"/>
    </row>
    <row r="50" spans="1:11" s="8" customFormat="1" ht="18" customHeight="1" x14ac:dyDescent="0.2">
      <c r="A50" s="55"/>
      <c r="B50" s="767"/>
      <c r="C50" s="767"/>
      <c r="D50" s="768"/>
      <c r="E50" s="768"/>
      <c r="F50" s="182"/>
      <c r="G50" s="182"/>
      <c r="H50" s="182"/>
      <c r="I50" s="182"/>
      <c r="J50" s="182"/>
      <c r="K50" s="182"/>
    </row>
    <row r="51" spans="1:11" s="8" customFormat="1" ht="18" customHeight="1" x14ac:dyDescent="0.2">
      <c r="B51" s="767"/>
      <c r="C51" s="767"/>
      <c r="D51" s="768"/>
      <c r="E51" s="768"/>
      <c r="F51" s="182"/>
      <c r="G51" s="182"/>
      <c r="H51" s="182"/>
      <c r="I51" s="182"/>
      <c r="J51" s="182"/>
      <c r="K51" s="182"/>
    </row>
    <row r="52" spans="1:11" s="8" customFormat="1" ht="18" customHeight="1" x14ac:dyDescent="0.2">
      <c r="B52" s="767"/>
      <c r="C52" s="767"/>
      <c r="D52" s="768"/>
      <c r="E52" s="768"/>
      <c r="F52" s="182"/>
      <c r="G52" s="182"/>
      <c r="H52" s="182"/>
      <c r="I52" s="182"/>
      <c r="J52" s="182"/>
      <c r="K52" s="182"/>
    </row>
    <row r="53" spans="1:11" s="8" customFormat="1" ht="18" customHeight="1" x14ac:dyDescent="0.2">
      <c r="B53" s="767"/>
      <c r="C53" s="767"/>
      <c r="D53" s="768"/>
      <c r="E53" s="768"/>
      <c r="F53" s="182"/>
      <c r="G53" s="182"/>
      <c r="H53" s="182"/>
      <c r="I53" s="182"/>
      <c r="J53" s="182"/>
      <c r="K53" s="182"/>
    </row>
    <row r="54" spans="1:11" s="8" customFormat="1" ht="18" customHeight="1" x14ac:dyDescent="0.2">
      <c r="B54" s="767"/>
      <c r="C54" s="767"/>
      <c r="D54" s="768"/>
      <c r="E54" s="768"/>
      <c r="F54" s="182"/>
      <c r="G54" s="182"/>
      <c r="H54" s="182"/>
      <c r="I54" s="182"/>
      <c r="J54" s="182"/>
      <c r="K54" s="182"/>
    </row>
    <row r="55" spans="1:11" s="8" customFormat="1" x14ac:dyDescent="0.2">
      <c r="B55" s="444"/>
      <c r="C55" s="444"/>
      <c r="D55" s="444"/>
      <c r="E55" s="467"/>
    </row>
    <row r="56" spans="1:11" s="8" customFormat="1" ht="33" customHeight="1" x14ac:dyDescent="0.2">
      <c r="B56" s="757" t="s">
        <v>380</v>
      </c>
      <c r="C56" s="758"/>
      <c r="D56" s="758"/>
      <c r="E56" s="758"/>
      <c r="F56" s="196"/>
      <c r="G56" s="182"/>
      <c r="H56" s="182"/>
      <c r="I56" s="182"/>
      <c r="J56" s="182"/>
      <c r="K56" s="182"/>
    </row>
    <row r="57" spans="1:11" s="8" customFormat="1" ht="33" customHeight="1" x14ac:dyDescent="0.2">
      <c r="B57" s="763" t="s">
        <v>268</v>
      </c>
      <c r="C57" s="764"/>
      <c r="D57" s="763" t="s">
        <v>223</v>
      </c>
      <c r="E57" s="764"/>
      <c r="F57" s="191"/>
      <c r="G57" s="194"/>
      <c r="H57" s="194"/>
      <c r="I57" s="194"/>
      <c r="J57" s="194"/>
      <c r="K57" s="194"/>
    </row>
    <row r="58" spans="1:11" s="8" customFormat="1" ht="18" customHeight="1" x14ac:dyDescent="0.2">
      <c r="B58" s="761"/>
      <c r="C58" s="762"/>
      <c r="D58" s="765"/>
      <c r="E58" s="766"/>
      <c r="F58" s="191"/>
      <c r="G58" s="194"/>
      <c r="H58" s="194"/>
      <c r="I58" s="194"/>
      <c r="J58" s="194"/>
      <c r="K58" s="194"/>
    </row>
    <row r="59" spans="1:11" s="8" customFormat="1" ht="18" customHeight="1" x14ac:dyDescent="0.2">
      <c r="B59" s="761"/>
      <c r="C59" s="762"/>
      <c r="D59" s="765"/>
      <c r="E59" s="766"/>
      <c r="F59" s="191"/>
      <c r="G59" s="194"/>
      <c r="H59" s="194"/>
      <c r="I59" s="194"/>
      <c r="J59" s="194"/>
      <c r="K59" s="194"/>
    </row>
    <row r="60" spans="1:11" s="8" customFormat="1" ht="18" customHeight="1" x14ac:dyDescent="0.2">
      <c r="B60" s="761"/>
      <c r="C60" s="762"/>
      <c r="D60" s="765"/>
      <c r="E60" s="766"/>
      <c r="F60" s="191"/>
      <c r="G60" s="194"/>
      <c r="H60" s="194"/>
      <c r="I60" s="194"/>
      <c r="J60" s="194"/>
      <c r="K60" s="194"/>
    </row>
    <row r="61" spans="1:11" s="8" customFormat="1" ht="18" customHeight="1" x14ac:dyDescent="0.2">
      <c r="B61" s="761"/>
      <c r="C61" s="762"/>
      <c r="D61" s="765"/>
      <c r="E61" s="766"/>
      <c r="F61" s="191"/>
      <c r="G61" s="194"/>
      <c r="H61" s="194"/>
      <c r="I61" s="194"/>
      <c r="J61" s="194"/>
      <c r="K61" s="194"/>
    </row>
    <row r="62" spans="1:11" s="8" customFormat="1" ht="18" customHeight="1" x14ac:dyDescent="0.2">
      <c r="B62" s="761"/>
      <c r="C62" s="762"/>
      <c r="D62" s="765"/>
      <c r="E62" s="766"/>
      <c r="F62" s="191"/>
      <c r="G62" s="194"/>
      <c r="H62" s="194"/>
      <c r="I62" s="194"/>
      <c r="J62" s="194"/>
      <c r="K62" s="194"/>
    </row>
    <row r="63" spans="1:11" s="8" customFormat="1" ht="18" customHeight="1" x14ac:dyDescent="0.2">
      <c r="B63" s="761"/>
      <c r="C63" s="762"/>
      <c r="D63" s="765"/>
      <c r="E63" s="766"/>
      <c r="F63" s="191"/>
      <c r="G63" s="194"/>
      <c r="H63" s="194"/>
      <c r="I63" s="194"/>
      <c r="J63" s="194"/>
      <c r="K63" s="194"/>
    </row>
    <row r="64" spans="1:11" s="8" customFormat="1" ht="18" customHeight="1" x14ac:dyDescent="0.2">
      <c r="B64" s="761"/>
      <c r="C64" s="762"/>
      <c r="D64" s="765"/>
      <c r="E64" s="766"/>
      <c r="F64" s="191"/>
      <c r="G64" s="194"/>
      <c r="H64" s="194"/>
      <c r="I64" s="194"/>
      <c r="J64" s="194"/>
      <c r="K64" s="194"/>
    </row>
    <row r="65" spans="1:11" s="8" customFormat="1" ht="18" customHeight="1" x14ac:dyDescent="0.2">
      <c r="B65" s="761"/>
      <c r="C65" s="762"/>
      <c r="D65" s="765"/>
      <c r="E65" s="766"/>
      <c r="F65" s="191"/>
      <c r="G65" s="194"/>
      <c r="H65" s="194"/>
      <c r="I65" s="194"/>
      <c r="J65" s="194"/>
      <c r="K65" s="194"/>
    </row>
    <row r="66" spans="1:11" s="8" customFormat="1" ht="18" customHeight="1" x14ac:dyDescent="0.2">
      <c r="B66" s="761"/>
      <c r="C66" s="762"/>
      <c r="D66" s="765"/>
      <c r="E66" s="766"/>
      <c r="F66" s="191"/>
      <c r="G66" s="194"/>
      <c r="H66" s="194"/>
      <c r="I66" s="194"/>
      <c r="J66" s="194"/>
      <c r="K66" s="194"/>
    </row>
    <row r="67" spans="1:11" s="8" customFormat="1" ht="18" customHeight="1" x14ac:dyDescent="0.2">
      <c r="B67" s="761"/>
      <c r="C67" s="762"/>
      <c r="D67" s="765"/>
      <c r="E67" s="766"/>
      <c r="F67" s="191"/>
      <c r="G67" s="194"/>
      <c r="H67" s="194"/>
      <c r="I67" s="194"/>
      <c r="J67" s="194"/>
      <c r="K67" s="194"/>
    </row>
    <row r="68" spans="1:11" s="8" customFormat="1" x14ac:dyDescent="0.2">
      <c r="B68" s="444"/>
      <c r="C68" s="444"/>
      <c r="D68" s="444"/>
      <c r="E68" s="467"/>
    </row>
    <row r="69" spans="1:11" s="8" customFormat="1" ht="73.900000000000006" customHeight="1" x14ac:dyDescent="0.2">
      <c r="B69" s="757" t="s">
        <v>399</v>
      </c>
      <c r="C69" s="773"/>
      <c r="D69" s="191"/>
      <c r="E69" s="194"/>
      <c r="F69" s="194"/>
      <c r="G69" s="194"/>
      <c r="H69" s="194"/>
      <c r="I69" s="194"/>
      <c r="J69" s="194"/>
      <c r="K69" s="194"/>
    </row>
    <row r="70" spans="1:11" s="8" customFormat="1" ht="19.5" customHeight="1" x14ac:dyDescent="0.2">
      <c r="B70" s="759"/>
      <c r="C70" s="760"/>
      <c r="D70" s="198"/>
      <c r="E70" s="198"/>
      <c r="F70" s="198"/>
      <c r="G70" s="198"/>
      <c r="H70" s="198"/>
      <c r="I70" s="198"/>
      <c r="J70" s="198"/>
      <c r="K70" s="198"/>
    </row>
    <row r="71" spans="1:11" s="8" customFormat="1" ht="19.5" customHeight="1" x14ac:dyDescent="0.2">
      <c r="B71" s="759"/>
      <c r="C71" s="760"/>
      <c r="D71" s="198"/>
      <c r="E71" s="198"/>
      <c r="F71" s="198"/>
      <c r="G71" s="198"/>
      <c r="H71" s="198"/>
      <c r="I71" s="198"/>
      <c r="J71" s="198"/>
      <c r="K71" s="198"/>
    </row>
    <row r="72" spans="1:11" s="8" customFormat="1" ht="19.5" customHeight="1" x14ac:dyDescent="0.2">
      <c r="B72" s="759"/>
      <c r="C72" s="760"/>
      <c r="D72" s="198"/>
      <c r="E72" s="198"/>
      <c r="F72" s="198"/>
      <c r="G72" s="198"/>
      <c r="H72" s="198"/>
      <c r="I72" s="198"/>
      <c r="J72" s="198"/>
      <c r="K72" s="198"/>
    </row>
    <row r="73" spans="1:11" x14ac:dyDescent="0.2">
      <c r="B73" s="14"/>
    </row>
    <row r="74" spans="1:11" x14ac:dyDescent="0.2">
      <c r="B74" s="207" t="s">
        <v>296</v>
      </c>
      <c r="C74" s="207"/>
    </row>
    <row r="75" spans="1:11" x14ac:dyDescent="0.2">
      <c r="A75" s="207"/>
      <c r="B75" s="657" t="s">
        <v>297</v>
      </c>
      <c r="C75" s="657"/>
    </row>
    <row r="76" spans="1:11" x14ac:dyDescent="0.2">
      <c r="A76" s="207"/>
      <c r="B76" s="207" t="s">
        <v>400</v>
      </c>
      <c r="C76" s="6"/>
    </row>
    <row r="77" spans="1:11" x14ac:dyDescent="0.2">
      <c r="B77" s="207" t="s">
        <v>298</v>
      </c>
      <c r="C77" s="6"/>
    </row>
    <row r="78" spans="1:11" x14ac:dyDescent="0.2">
      <c r="B78" s="657" t="s">
        <v>382</v>
      </c>
      <c r="C78" s="657"/>
    </row>
    <row r="79" spans="1:11" ht="13.15" customHeight="1" x14ac:dyDescent="0.2">
      <c r="B79" s="657" t="s">
        <v>383</v>
      </c>
      <c r="C79" s="657"/>
    </row>
    <row r="80" spans="1:11" x14ac:dyDescent="0.2">
      <c r="B80" s="14"/>
    </row>
    <row r="81" spans="2:2" x14ac:dyDescent="0.2">
      <c r="B81" s="14"/>
    </row>
    <row r="82" spans="2:2" x14ac:dyDescent="0.2">
      <c r="B82" s="14"/>
    </row>
    <row r="83" spans="2:2" x14ac:dyDescent="0.2">
      <c r="B83" s="14"/>
    </row>
    <row r="84" spans="2:2" x14ac:dyDescent="0.2">
      <c r="B84" s="14"/>
    </row>
    <row r="85" spans="2:2" x14ac:dyDescent="0.2">
      <c r="B85" s="14"/>
    </row>
    <row r="86" spans="2:2" x14ac:dyDescent="0.2">
      <c r="B86" s="14"/>
    </row>
    <row r="87" spans="2:2" x14ac:dyDescent="0.2">
      <c r="B87" s="14"/>
    </row>
    <row r="88" spans="2:2" x14ac:dyDescent="0.2">
      <c r="B88" s="14"/>
    </row>
    <row r="89" spans="2:2" x14ac:dyDescent="0.2">
      <c r="B89" s="14"/>
    </row>
    <row r="90" spans="2:2" x14ac:dyDescent="0.2">
      <c r="B90" s="14"/>
    </row>
    <row r="91" spans="2:2" x14ac:dyDescent="0.2">
      <c r="B91" s="14"/>
    </row>
    <row r="92" spans="2:2" x14ac:dyDescent="0.2">
      <c r="B92" s="14"/>
    </row>
    <row r="93" spans="2:2" x14ac:dyDescent="0.2">
      <c r="B93" s="14"/>
    </row>
    <row r="94" spans="2:2" x14ac:dyDescent="0.2">
      <c r="B94" s="14"/>
    </row>
    <row r="95" spans="2:2" x14ac:dyDescent="0.2">
      <c r="B95" s="14"/>
    </row>
    <row r="96" spans="2:2" x14ac:dyDescent="0.2">
      <c r="B96" s="14"/>
    </row>
    <row r="97" spans="2:2" x14ac:dyDescent="0.2">
      <c r="B97" s="14"/>
    </row>
    <row r="98" spans="2:2" x14ac:dyDescent="0.2">
      <c r="B98" s="14"/>
    </row>
    <row r="99" spans="2:2" x14ac:dyDescent="0.2">
      <c r="B99" s="14"/>
    </row>
    <row r="100" spans="2:2" x14ac:dyDescent="0.2">
      <c r="B100" s="14"/>
    </row>
    <row r="101" spans="2:2" x14ac:dyDescent="0.2">
      <c r="B101" s="14"/>
    </row>
    <row r="102" spans="2:2" x14ac:dyDescent="0.2">
      <c r="B102" s="14"/>
    </row>
    <row r="103" spans="2:2" x14ac:dyDescent="0.2">
      <c r="B103" s="14"/>
    </row>
    <row r="104" spans="2:2" x14ac:dyDescent="0.2">
      <c r="B104" s="14"/>
    </row>
    <row r="105" spans="2:2" x14ac:dyDescent="0.2">
      <c r="B105" s="14"/>
    </row>
    <row r="106" spans="2:2" x14ac:dyDescent="0.2">
      <c r="B106" s="14"/>
    </row>
    <row r="107" spans="2:2" x14ac:dyDescent="0.2">
      <c r="B107" s="14"/>
    </row>
    <row r="108" spans="2:2" x14ac:dyDescent="0.2">
      <c r="B108" s="14"/>
    </row>
    <row r="109" spans="2:2" x14ac:dyDescent="0.2">
      <c r="B109" s="14"/>
    </row>
    <row r="110" spans="2:2" x14ac:dyDescent="0.2">
      <c r="B110" s="14"/>
    </row>
    <row r="111" spans="2:2" x14ac:dyDescent="0.2">
      <c r="B111" s="14"/>
    </row>
    <row r="112" spans="2:2" x14ac:dyDescent="0.2">
      <c r="B112" s="14"/>
    </row>
    <row r="113" spans="2:2" x14ac:dyDescent="0.2">
      <c r="B113" s="14"/>
    </row>
    <row r="114" spans="2:2" x14ac:dyDescent="0.2">
      <c r="B114" s="14"/>
    </row>
    <row r="115" spans="2:2" x14ac:dyDescent="0.2">
      <c r="B115" s="14"/>
    </row>
    <row r="116" spans="2:2" x14ac:dyDescent="0.2">
      <c r="B116" s="14"/>
    </row>
    <row r="117" spans="2:2" x14ac:dyDescent="0.2">
      <c r="B117" s="14"/>
    </row>
    <row r="118" spans="2:2" x14ac:dyDescent="0.2">
      <c r="B118" s="14"/>
    </row>
    <row r="119" spans="2:2" x14ac:dyDescent="0.2">
      <c r="B119" s="14"/>
    </row>
    <row r="120" spans="2:2" x14ac:dyDescent="0.2">
      <c r="B120" s="14"/>
    </row>
    <row r="121" spans="2:2" x14ac:dyDescent="0.2">
      <c r="B121" s="14"/>
    </row>
    <row r="122" spans="2:2" x14ac:dyDescent="0.2">
      <c r="B122" s="14"/>
    </row>
    <row r="123" spans="2:2" x14ac:dyDescent="0.2">
      <c r="B123" s="14"/>
    </row>
    <row r="124" spans="2:2" x14ac:dyDescent="0.2">
      <c r="B124" s="14"/>
    </row>
    <row r="125" spans="2:2" x14ac:dyDescent="0.2">
      <c r="B125" s="14"/>
    </row>
    <row r="126" spans="2:2" x14ac:dyDescent="0.2">
      <c r="B126" s="14"/>
    </row>
    <row r="127" spans="2:2" x14ac:dyDescent="0.2">
      <c r="B127" s="14"/>
    </row>
    <row r="128" spans="2:2" x14ac:dyDescent="0.2">
      <c r="B128" s="14"/>
    </row>
    <row r="129" spans="2:2" x14ac:dyDescent="0.2">
      <c r="B129" s="14"/>
    </row>
    <row r="130" spans="2:2" x14ac:dyDescent="0.2">
      <c r="B130" s="14"/>
    </row>
    <row r="131" spans="2:2" x14ac:dyDescent="0.2">
      <c r="B131" s="14"/>
    </row>
    <row r="132" spans="2:2" x14ac:dyDescent="0.2">
      <c r="B132" s="14"/>
    </row>
    <row r="133" spans="2:2" x14ac:dyDescent="0.2">
      <c r="B133" s="14"/>
    </row>
    <row r="134" spans="2:2" x14ac:dyDescent="0.2">
      <c r="B134" s="14"/>
    </row>
    <row r="135" spans="2:2" x14ac:dyDescent="0.2">
      <c r="B135" s="14"/>
    </row>
    <row r="136" spans="2:2" x14ac:dyDescent="0.2">
      <c r="B136" s="14"/>
    </row>
    <row r="137" spans="2:2" x14ac:dyDescent="0.2">
      <c r="B137" s="14"/>
    </row>
    <row r="138" spans="2:2" x14ac:dyDescent="0.2">
      <c r="B138" s="14"/>
    </row>
    <row r="139" spans="2:2" x14ac:dyDescent="0.2">
      <c r="B139" s="14"/>
    </row>
    <row r="140" spans="2:2" x14ac:dyDescent="0.2">
      <c r="B140" s="14"/>
    </row>
    <row r="141" spans="2:2" x14ac:dyDescent="0.2">
      <c r="B141" s="14"/>
    </row>
    <row r="142" spans="2:2" x14ac:dyDescent="0.2">
      <c r="B142" s="14"/>
    </row>
    <row r="143" spans="2:2" x14ac:dyDescent="0.2">
      <c r="B143" s="14"/>
    </row>
    <row r="144" spans="2:2" x14ac:dyDescent="0.2">
      <c r="B144" s="14"/>
    </row>
    <row r="145" spans="2:2" x14ac:dyDescent="0.2">
      <c r="B145" s="14"/>
    </row>
    <row r="146" spans="2:2" x14ac:dyDescent="0.2">
      <c r="B146" s="14"/>
    </row>
    <row r="147" spans="2:2" x14ac:dyDescent="0.2">
      <c r="B147" s="14"/>
    </row>
    <row r="148" spans="2:2" x14ac:dyDescent="0.2">
      <c r="B148" s="14"/>
    </row>
    <row r="149" spans="2:2" x14ac:dyDescent="0.2">
      <c r="B149" s="14"/>
    </row>
    <row r="150" spans="2:2" x14ac:dyDescent="0.2">
      <c r="B150" s="14"/>
    </row>
    <row r="151" spans="2:2" x14ac:dyDescent="0.2">
      <c r="B151" s="14"/>
    </row>
    <row r="152" spans="2:2" x14ac:dyDescent="0.2">
      <c r="B152" s="14"/>
    </row>
    <row r="153" spans="2:2" x14ac:dyDescent="0.2">
      <c r="B153" s="14"/>
    </row>
    <row r="154" spans="2:2" x14ac:dyDescent="0.2">
      <c r="B154" s="14"/>
    </row>
    <row r="155" spans="2:2" x14ac:dyDescent="0.2">
      <c r="B155" s="14"/>
    </row>
    <row r="156" spans="2:2" x14ac:dyDescent="0.2">
      <c r="B156" s="14"/>
    </row>
    <row r="157" spans="2:2" x14ac:dyDescent="0.2">
      <c r="B157" s="14"/>
    </row>
    <row r="158" spans="2:2" x14ac:dyDescent="0.2">
      <c r="B158" s="14"/>
    </row>
    <row r="159" spans="2:2" x14ac:dyDescent="0.2">
      <c r="B159" s="14"/>
    </row>
    <row r="160" spans="2:2" x14ac:dyDescent="0.2">
      <c r="B160" s="14"/>
    </row>
    <row r="161" spans="2:5" x14ac:dyDescent="0.2">
      <c r="B161" s="14"/>
    </row>
    <row r="162" spans="2:5" x14ac:dyDescent="0.2">
      <c r="B162" s="14"/>
    </row>
    <row r="163" spans="2:5" x14ac:dyDescent="0.2">
      <c r="B163" s="14"/>
    </row>
    <row r="164" spans="2:5" x14ac:dyDescent="0.2">
      <c r="B164" s="14"/>
    </row>
    <row r="165" spans="2:5" x14ac:dyDescent="0.2">
      <c r="B165" s="14"/>
    </row>
    <row r="166" spans="2:5" x14ac:dyDescent="0.2">
      <c r="B166" s="14"/>
      <c r="E166" s="772"/>
    </row>
    <row r="167" spans="2:5" x14ac:dyDescent="0.2">
      <c r="B167" s="14"/>
      <c r="E167" s="772"/>
    </row>
    <row r="168" spans="2:5" x14ac:dyDescent="0.2">
      <c r="B168" s="14"/>
    </row>
    <row r="169" spans="2:5" x14ac:dyDescent="0.2">
      <c r="B169" s="14"/>
    </row>
    <row r="170" spans="2:5" x14ac:dyDescent="0.2">
      <c r="B170" s="14"/>
    </row>
    <row r="171" spans="2:5" x14ac:dyDescent="0.2">
      <c r="B171" s="14"/>
    </row>
    <row r="172" spans="2:5" x14ac:dyDescent="0.2">
      <c r="B172" s="14"/>
    </row>
    <row r="173" spans="2:5" x14ac:dyDescent="0.2">
      <c r="B173" s="14"/>
    </row>
    <row r="174" spans="2:5" x14ac:dyDescent="0.2">
      <c r="B174" s="14"/>
    </row>
    <row r="175" spans="2:5" x14ac:dyDescent="0.2">
      <c r="B175" s="14"/>
    </row>
    <row r="176" spans="2:5" x14ac:dyDescent="0.2">
      <c r="B176" s="14"/>
    </row>
    <row r="177" spans="2:2" x14ac:dyDescent="0.2">
      <c r="B177" s="14"/>
    </row>
    <row r="178" spans="2:2" x14ac:dyDescent="0.2">
      <c r="B178" s="14"/>
    </row>
    <row r="179" spans="2:2" x14ac:dyDescent="0.2">
      <c r="B179" s="14"/>
    </row>
    <row r="180" spans="2:2" x14ac:dyDescent="0.2">
      <c r="B180" s="14"/>
    </row>
    <row r="181" spans="2:2" x14ac:dyDescent="0.2">
      <c r="B181" s="14"/>
    </row>
    <row r="182" spans="2:2" x14ac:dyDescent="0.2">
      <c r="B182" s="14"/>
    </row>
    <row r="183" spans="2:2" x14ac:dyDescent="0.2">
      <c r="B183" s="14"/>
    </row>
    <row r="184" spans="2:2" x14ac:dyDescent="0.2">
      <c r="B184" s="14"/>
    </row>
    <row r="185" spans="2:2" x14ac:dyDescent="0.2">
      <c r="B185" s="14"/>
    </row>
    <row r="186" spans="2:2" x14ac:dyDescent="0.2">
      <c r="B186" s="14"/>
    </row>
    <row r="187" spans="2:2" x14ac:dyDescent="0.2">
      <c r="B187" s="14"/>
    </row>
    <row r="188" spans="2:2" x14ac:dyDescent="0.2">
      <c r="B188" s="14"/>
    </row>
    <row r="189" spans="2:2" x14ac:dyDescent="0.2">
      <c r="B189" s="14"/>
    </row>
    <row r="190" spans="2:2" x14ac:dyDescent="0.2">
      <c r="B190" s="14"/>
    </row>
    <row r="191" spans="2:2" x14ac:dyDescent="0.2">
      <c r="B191" s="14"/>
    </row>
    <row r="192" spans="2:2" x14ac:dyDescent="0.2">
      <c r="B192" s="14"/>
    </row>
    <row r="193" spans="2:2" x14ac:dyDescent="0.2">
      <c r="B193" s="14"/>
    </row>
    <row r="194" spans="2:2" x14ac:dyDescent="0.2">
      <c r="B194" s="14"/>
    </row>
    <row r="195" spans="2:2" x14ac:dyDescent="0.2">
      <c r="B195" s="14"/>
    </row>
    <row r="196" spans="2:2" x14ac:dyDescent="0.2">
      <c r="B196" s="14"/>
    </row>
    <row r="197" spans="2:2" x14ac:dyDescent="0.2">
      <c r="B197" s="14"/>
    </row>
    <row r="198" spans="2:2" x14ac:dyDescent="0.2">
      <c r="B198" s="14"/>
    </row>
    <row r="199" spans="2:2" x14ac:dyDescent="0.2">
      <c r="B199" s="14"/>
    </row>
    <row r="200" spans="2:2" x14ac:dyDescent="0.2">
      <c r="B200" s="14"/>
    </row>
    <row r="201" spans="2:2" x14ac:dyDescent="0.2">
      <c r="B201" s="14"/>
    </row>
    <row r="202" spans="2:2" x14ac:dyDescent="0.2">
      <c r="B202" s="14"/>
    </row>
    <row r="203" spans="2:2" x14ac:dyDescent="0.2">
      <c r="B203" s="14"/>
    </row>
    <row r="204" spans="2:2" x14ac:dyDescent="0.2">
      <c r="B204" s="14"/>
    </row>
    <row r="205" spans="2:2" x14ac:dyDescent="0.2">
      <c r="B205" s="2"/>
    </row>
    <row r="206" spans="2:2" x14ac:dyDescent="0.2">
      <c r="B206" s="14"/>
    </row>
    <row r="207" spans="2:2" x14ac:dyDescent="0.2">
      <c r="B207" s="14"/>
    </row>
    <row r="208" spans="2:2" x14ac:dyDescent="0.2">
      <c r="B208" s="14"/>
    </row>
    <row r="209" spans="2:3" x14ac:dyDescent="0.2">
      <c r="B209" s="14"/>
    </row>
    <row r="210" spans="2:3" x14ac:dyDescent="0.2">
      <c r="B210" s="14"/>
    </row>
    <row r="211" spans="2:3" x14ac:dyDescent="0.2">
      <c r="B211" s="14"/>
    </row>
    <row r="213" spans="2:3" x14ac:dyDescent="0.2">
      <c r="B213" s="2"/>
    </row>
    <row r="214" spans="2:3" x14ac:dyDescent="0.2">
      <c r="B214" s="14"/>
    </row>
    <row r="215" spans="2:3" x14ac:dyDescent="0.2">
      <c r="B215" s="14"/>
    </row>
    <row r="216" spans="2:3" x14ac:dyDescent="0.2">
      <c r="B216" s="14"/>
    </row>
    <row r="217" spans="2:3" x14ac:dyDescent="0.2">
      <c r="B217" s="14"/>
    </row>
    <row r="218" spans="2:3" x14ac:dyDescent="0.2">
      <c r="B218" s="14"/>
    </row>
    <row r="219" spans="2:3" x14ac:dyDescent="0.2">
      <c r="B219" s="14"/>
    </row>
    <row r="222" spans="2:3" x14ac:dyDescent="0.2">
      <c r="B222" s="94"/>
      <c r="C222" s="2"/>
    </row>
    <row r="223" spans="2:3" x14ac:dyDescent="0.2">
      <c r="B223" s="95"/>
    </row>
    <row r="224" spans="2:3" x14ac:dyDescent="0.2">
      <c r="B224" s="94"/>
    </row>
    <row r="225" spans="2:2" x14ac:dyDescent="0.2">
      <c r="B225" s="94"/>
    </row>
    <row r="226" spans="2:2" x14ac:dyDescent="0.2">
      <c r="B226" s="94"/>
    </row>
  </sheetData>
  <sheetProtection sheet="1" objects="1" scenarios="1"/>
  <mergeCells count="93">
    <mergeCell ref="B38:C38"/>
    <mergeCell ref="B39:C39"/>
    <mergeCell ref="B28:C28"/>
    <mergeCell ref="B34:C34"/>
    <mergeCell ref="B35:C35"/>
    <mergeCell ref="B36:C36"/>
    <mergeCell ref="B37:C37"/>
    <mergeCell ref="B31:C31"/>
    <mergeCell ref="B30:C30"/>
    <mergeCell ref="B29:C29"/>
    <mergeCell ref="B33:C33"/>
    <mergeCell ref="B32:C32"/>
    <mergeCell ref="B15:C15"/>
    <mergeCell ref="B14:C14"/>
    <mergeCell ref="J4:K4"/>
    <mergeCell ref="J6:K6"/>
    <mergeCell ref="J8:K8"/>
    <mergeCell ref="E166:E167"/>
    <mergeCell ref="B69:C69"/>
    <mergeCell ref="B16:C16"/>
    <mergeCell ref="B17:C17"/>
    <mergeCell ref="B18:C18"/>
    <mergeCell ref="B19:C19"/>
    <mergeCell ref="B23:C23"/>
    <mergeCell ref="B24:C24"/>
    <mergeCell ref="B20:C20"/>
    <mergeCell ref="B21:C21"/>
    <mergeCell ref="B22:C22"/>
    <mergeCell ref="B25:C25"/>
    <mergeCell ref="B75:C75"/>
    <mergeCell ref="B78:C78"/>
    <mergeCell ref="B79:C79"/>
    <mergeCell ref="B26:C26"/>
    <mergeCell ref="B40:C40"/>
    <mergeCell ref="B51:C51"/>
    <mergeCell ref="B52:C52"/>
    <mergeCell ref="B53:C53"/>
    <mergeCell ref="B47:C47"/>
    <mergeCell ref="B48:C48"/>
    <mergeCell ref="B49:C49"/>
    <mergeCell ref="B50:C50"/>
    <mergeCell ref="B42:E42"/>
    <mergeCell ref="B43:C43"/>
    <mergeCell ref="B44:C44"/>
    <mergeCell ref="B45:C45"/>
    <mergeCell ref="B46:C46"/>
    <mergeCell ref="B54:C54"/>
    <mergeCell ref="D43:E43"/>
    <mergeCell ref="D44:E44"/>
    <mergeCell ref="D45:E45"/>
    <mergeCell ref="D46:E46"/>
    <mergeCell ref="D47:E47"/>
    <mergeCell ref="D48:E48"/>
    <mergeCell ref="D49:E49"/>
    <mergeCell ref="D50:E50"/>
    <mergeCell ref="D51:E51"/>
    <mergeCell ref="D52:E52"/>
    <mergeCell ref="D53:E53"/>
    <mergeCell ref="D54:E54"/>
    <mergeCell ref="D67:E67"/>
    <mergeCell ref="B57:C57"/>
    <mergeCell ref="B58:C58"/>
    <mergeCell ref="B59:C59"/>
    <mergeCell ref="B60:C60"/>
    <mergeCell ref="B61:C61"/>
    <mergeCell ref="B62:C62"/>
    <mergeCell ref="B63:C63"/>
    <mergeCell ref="B64:C64"/>
    <mergeCell ref="B65:C65"/>
    <mergeCell ref="B56:E56"/>
    <mergeCell ref="B70:C70"/>
    <mergeCell ref="B71:C71"/>
    <mergeCell ref="B72:C72"/>
    <mergeCell ref="B66:C66"/>
    <mergeCell ref="B67:C67"/>
    <mergeCell ref="D57:E57"/>
    <mergeCell ref="D58:E58"/>
    <mergeCell ref="D59:E59"/>
    <mergeCell ref="D60:E60"/>
    <mergeCell ref="D61:E61"/>
    <mergeCell ref="D62:E62"/>
    <mergeCell ref="D63:E63"/>
    <mergeCell ref="D64:E64"/>
    <mergeCell ref="D65:E65"/>
    <mergeCell ref="D66:E66"/>
    <mergeCell ref="D2:E2"/>
    <mergeCell ref="D4:E4"/>
    <mergeCell ref="D6:E6"/>
    <mergeCell ref="D8:E8"/>
    <mergeCell ref="G2:H2"/>
    <mergeCell ref="G4:H4"/>
    <mergeCell ref="G6:H6"/>
    <mergeCell ref="G8:H8"/>
  </mergeCells>
  <pageMargins left="0.2" right="0.2" top="0.25" bottom="0.25" header="0.3" footer="0.3"/>
  <pageSetup paperSize="5"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N25"/>
  <sheetViews>
    <sheetView workbookViewId="0">
      <selection activeCell="B1" sqref="B1"/>
    </sheetView>
  </sheetViews>
  <sheetFormatPr defaultRowHeight="12.75" x14ac:dyDescent="0.2"/>
  <cols>
    <col min="1" max="1" width="3.5703125" customWidth="1"/>
    <col min="3" max="3" width="45.7109375" customWidth="1"/>
    <col min="4" max="4" width="7" customWidth="1"/>
    <col min="5" max="5" width="10.85546875" customWidth="1"/>
    <col min="6" max="6" width="11.7109375" customWidth="1"/>
    <col min="8" max="8" width="14" customWidth="1"/>
    <col min="9" max="9" width="13.85546875" customWidth="1"/>
    <col min="11" max="11" width="12.28515625" customWidth="1"/>
    <col min="12" max="12" width="12" bestFit="1" customWidth="1"/>
  </cols>
  <sheetData>
    <row r="1" spans="1:14" x14ac:dyDescent="0.2">
      <c r="A1" s="1" t="s">
        <v>0</v>
      </c>
    </row>
    <row r="2" spans="1:14" s="5" customFormat="1" x14ac:dyDescent="0.2">
      <c r="A2" s="1" t="s">
        <v>236</v>
      </c>
      <c r="B2" s="42"/>
      <c r="C2" s="42"/>
      <c r="E2"/>
      <c r="F2"/>
      <c r="G2"/>
      <c r="H2"/>
      <c r="I2"/>
      <c r="J2"/>
      <c r="K2" s="8"/>
      <c r="L2" s="8"/>
    </row>
    <row r="3" spans="1:14" s="5" customFormat="1" x14ac:dyDescent="0.2">
      <c r="B3" s="42"/>
      <c r="C3" s="42"/>
      <c r="E3"/>
      <c r="F3"/>
      <c r="G3"/>
      <c r="H3"/>
      <c r="I3"/>
      <c r="J3"/>
      <c r="K3" s="780"/>
      <c r="L3" s="780"/>
    </row>
    <row r="4" spans="1:14" s="5" customFormat="1" x14ac:dyDescent="0.2">
      <c r="A4" s="139"/>
      <c r="B4" s="141" t="s">
        <v>140</v>
      </c>
      <c r="C4" s="141"/>
      <c r="E4" s="5" t="s">
        <v>112</v>
      </c>
      <c r="G4" s="42"/>
      <c r="H4" s="5" t="s">
        <v>139</v>
      </c>
      <c r="K4" s="8" t="s">
        <v>141</v>
      </c>
      <c r="L4" s="8"/>
      <c r="M4" s="140"/>
    </row>
    <row r="5" spans="1:14" s="5" customFormat="1" x14ac:dyDescent="0.2">
      <c r="B5" s="783" t="str">
        <f>'Pt 1 - Summary of Data'!GROUP_AFFILIATION&amp;""</f>
        <v/>
      </c>
      <c r="C5" s="783"/>
      <c r="E5" s="785" t="str">
        <f>'Pt 1 - Summary of Data'!FEDERAL_EIN&amp;""</f>
        <v/>
      </c>
      <c r="F5" s="785"/>
      <c r="H5" s="785" t="str">
        <f>'Pt 1 - Summary of Data'!ISSUER_ID&amp;""</f>
        <v/>
      </c>
      <c r="I5" s="785"/>
      <c r="J5" s="138"/>
      <c r="K5" s="782" t="str">
        <f>'Pt 1 - Summary of Data'!MERGE_MARKETS_IND_SMALL_GRP&amp;""</f>
        <v/>
      </c>
      <c r="L5" s="782"/>
    </row>
    <row r="6" spans="1:14" s="138" customFormat="1" x14ac:dyDescent="0.2">
      <c r="B6" s="141" t="s">
        <v>96</v>
      </c>
      <c r="C6" s="141"/>
      <c r="E6" s="5" t="s">
        <v>283</v>
      </c>
      <c r="F6" s="5"/>
      <c r="G6" s="5"/>
      <c r="H6" s="138" t="s">
        <v>52</v>
      </c>
      <c r="I6" s="5"/>
      <c r="K6" s="138" t="s">
        <v>238</v>
      </c>
    </row>
    <row r="7" spans="1:14" s="138" customFormat="1" x14ac:dyDescent="0.2">
      <c r="B7" s="783" t="str">
        <f>'Pt 1 - Summary of Data'!COMPANY_NAME&amp;""</f>
        <v/>
      </c>
      <c r="C7" s="783"/>
      <c r="E7" s="785" t="str">
        <f>'Pt 1 - Summary of Data'!AMBEST_NUMBER&amp; ""</f>
        <v/>
      </c>
      <c r="F7" s="785"/>
      <c r="G7" s="5"/>
      <c r="H7" s="781" t="str">
        <f>'Pt 1 - Summary of Data'!BUSINESS_STATE&amp;""</f>
        <v/>
      </c>
      <c r="I7" s="781"/>
      <c r="J7" s="2"/>
      <c r="K7" s="784" t="str">
        <f>'Pt 1 - Summary of Data'!NOT_FOR_PROFIT&amp;""</f>
        <v/>
      </c>
      <c r="L7" s="784"/>
    </row>
    <row r="8" spans="1:14" s="138" customFormat="1" x14ac:dyDescent="0.2">
      <c r="B8" s="5" t="s">
        <v>237</v>
      </c>
      <c r="C8" s="143"/>
      <c r="E8" s="142" t="s">
        <v>53</v>
      </c>
      <c r="F8" s="142"/>
      <c r="H8" s="138" t="s">
        <v>111</v>
      </c>
      <c r="I8" s="142"/>
      <c r="K8" s="137" t="s">
        <v>116</v>
      </c>
    </row>
    <row r="9" spans="1:14" s="138" customFormat="1" x14ac:dyDescent="0.2">
      <c r="B9" s="783" t="str">
        <f>'Pt 1 - Summary of Data'!DBA_MARKETING_NAME&amp;""</f>
        <v/>
      </c>
      <c r="C9" s="783"/>
      <c r="E9" s="782" t="str">
        <f>'Pt 1 - Summary of Data'!NAIC_GROUP_CODE&amp; ""</f>
        <v/>
      </c>
      <c r="F9" s="782"/>
      <c r="H9" s="782" t="str">
        <f>'Pt 1 - Summary of Data'!DOMICILIARY_STATE&amp;""</f>
        <v/>
      </c>
      <c r="I9" s="782"/>
      <c r="K9" s="787" t="str">
        <f>'Pt 1 - Summary of Data'!REPORTING_YEAR&amp;""</f>
        <v/>
      </c>
      <c r="L9" s="787"/>
    </row>
    <row r="10" spans="1:14" s="140" customFormat="1" x14ac:dyDescent="0.2">
      <c r="B10" s="140" t="s">
        <v>113</v>
      </c>
      <c r="C10" s="1"/>
      <c r="E10" s="142" t="s">
        <v>67</v>
      </c>
      <c r="F10" s="142"/>
      <c r="G10" s="138"/>
      <c r="J10" s="138"/>
      <c r="K10" s="145"/>
      <c r="L10" s="145"/>
    </row>
    <row r="11" spans="1:14" s="140" customFormat="1" x14ac:dyDescent="0.2">
      <c r="B11" s="785" t="str">
        <f>'Pt 1 - Summary of Data'!COMPANY_ADDRESS&amp;""</f>
        <v/>
      </c>
      <c r="C11" s="785"/>
      <c r="E11" s="782" t="str">
        <f>'Pt 1 - Summary of Data'!NAIC_COMPANY_CODE&amp;""</f>
        <v/>
      </c>
      <c r="F11" s="782"/>
      <c r="G11" s="138"/>
      <c r="J11" s="138"/>
      <c r="K11" s="145"/>
      <c r="L11" s="145"/>
    </row>
    <row r="12" spans="1:14" x14ac:dyDescent="0.2">
      <c r="A12" s="205"/>
      <c r="B12" s="205"/>
      <c r="C12" s="205"/>
      <c r="D12" s="205"/>
      <c r="E12" s="205"/>
      <c r="F12" s="144"/>
      <c r="G12" s="140"/>
      <c r="J12" s="140"/>
    </row>
    <row r="13" spans="1:14" x14ac:dyDescent="0.2">
      <c r="A13" s="205"/>
      <c r="B13" s="205"/>
      <c r="C13" s="205"/>
      <c r="D13" s="205"/>
      <c r="E13" s="205"/>
      <c r="F13" s="144"/>
      <c r="G13" s="140"/>
      <c r="J13" s="140"/>
    </row>
    <row r="14" spans="1:14" x14ac:dyDescent="0.2">
      <c r="A14" s="205" t="s">
        <v>239</v>
      </c>
      <c r="B14" s="205"/>
      <c r="C14" s="205"/>
      <c r="D14" s="205"/>
      <c r="E14" s="205"/>
    </row>
    <row r="15" spans="1:14" ht="15" x14ac:dyDescent="0.2">
      <c r="A15" s="205"/>
      <c r="B15" s="205"/>
      <c r="C15" s="205"/>
      <c r="D15" s="205"/>
      <c r="E15" s="205"/>
      <c r="H15" s="148"/>
      <c r="I15" s="148"/>
    </row>
    <row r="16" spans="1:14" s="146" customFormat="1" ht="31.5" customHeight="1" x14ac:dyDescent="0.2">
      <c r="A16" s="786" t="s">
        <v>392</v>
      </c>
      <c r="B16" s="786"/>
      <c r="C16" s="786"/>
      <c r="D16" s="786"/>
      <c r="E16" s="786"/>
      <c r="F16" s="786"/>
      <c r="G16" s="786"/>
      <c r="H16" s="786"/>
      <c r="I16" s="786"/>
      <c r="J16" s="786"/>
      <c r="K16" s="786"/>
      <c r="L16" s="786"/>
      <c r="M16" s="786"/>
      <c r="N16" s="786"/>
    </row>
    <row r="17" spans="1:14" s="146" customFormat="1" ht="31.5" customHeight="1" x14ac:dyDescent="0.2">
      <c r="A17" s="786"/>
      <c r="B17" s="786"/>
      <c r="C17" s="786"/>
      <c r="D17" s="786"/>
      <c r="E17" s="786"/>
      <c r="F17" s="786"/>
      <c r="G17" s="786"/>
      <c r="H17" s="786"/>
      <c r="I17" s="786"/>
      <c r="J17" s="786"/>
      <c r="K17" s="786"/>
      <c r="L17" s="786"/>
      <c r="M17" s="786"/>
      <c r="N17" s="786"/>
    </row>
    <row r="18" spans="1:14" s="146" customFormat="1" ht="31.5" customHeight="1" x14ac:dyDescent="0.2">
      <c r="A18" s="786"/>
      <c r="B18" s="786"/>
      <c r="C18" s="786"/>
      <c r="D18" s="786"/>
      <c r="E18" s="786"/>
      <c r="F18" s="786"/>
      <c r="G18" s="786"/>
      <c r="H18" s="786"/>
      <c r="I18" s="786"/>
      <c r="J18" s="786"/>
      <c r="K18" s="786"/>
      <c r="L18" s="786"/>
      <c r="M18" s="786"/>
      <c r="N18" s="786"/>
    </row>
    <row r="19" spans="1:14" s="146" customFormat="1" ht="31.5" customHeight="1" x14ac:dyDescent="0.2">
      <c r="A19" s="147"/>
      <c r="B19" s="147"/>
      <c r="C19" s="147"/>
      <c r="D19" s="147"/>
      <c r="E19" s="148"/>
      <c r="F19" s="148"/>
      <c r="G19" s="148"/>
      <c r="H19" s="147"/>
      <c r="I19" s="147"/>
      <c r="J19" s="148"/>
      <c r="K19" s="147"/>
      <c r="L19" s="147"/>
      <c r="M19" s="147"/>
      <c r="N19" s="147"/>
    </row>
    <row r="20" spans="1:14" s="146" customFormat="1" ht="31.5" customHeight="1" x14ac:dyDescent="0.2">
      <c r="A20" s="147"/>
      <c r="B20" s="147"/>
      <c r="C20" s="147"/>
      <c r="D20" s="147"/>
      <c r="E20" s="148"/>
      <c r="F20" s="148"/>
      <c r="G20" s="148"/>
      <c r="H20"/>
      <c r="I20"/>
      <c r="J20" s="148"/>
      <c r="K20" s="147"/>
      <c r="L20" s="147"/>
      <c r="M20" s="147"/>
      <c r="N20" s="147"/>
    </row>
    <row r="21" spans="1:14" ht="15" x14ac:dyDescent="0.25">
      <c r="A21" s="121" t="s">
        <v>240</v>
      </c>
      <c r="E21" s="147"/>
      <c r="F21" s="147"/>
      <c r="G21" s="147"/>
      <c r="J21" s="147"/>
    </row>
    <row r="22" spans="1:14" ht="15" x14ac:dyDescent="0.25">
      <c r="A22" s="121" t="s">
        <v>241</v>
      </c>
      <c r="E22" s="147"/>
      <c r="F22" s="147"/>
      <c r="G22" s="147"/>
      <c r="J22" s="147"/>
    </row>
    <row r="23" spans="1:14" ht="15" x14ac:dyDescent="0.25">
      <c r="A23" s="121"/>
    </row>
    <row r="24" spans="1:14" ht="15" x14ac:dyDescent="0.25">
      <c r="A24" s="121" t="s">
        <v>242</v>
      </c>
    </row>
    <row r="25" spans="1:14" ht="15" x14ac:dyDescent="0.25">
      <c r="A25" s="121" t="s">
        <v>243</v>
      </c>
    </row>
  </sheetData>
  <sheetProtection sheet="1" objects="1" scenarios="1"/>
  <mergeCells count="16">
    <mergeCell ref="B11:C11"/>
    <mergeCell ref="H5:I5"/>
    <mergeCell ref="A16:N18"/>
    <mergeCell ref="E11:F11"/>
    <mergeCell ref="K9:L9"/>
    <mergeCell ref="H9:I9"/>
    <mergeCell ref="K3:L3"/>
    <mergeCell ref="H7:I7"/>
    <mergeCell ref="K5:L5"/>
    <mergeCell ref="B7:C7"/>
    <mergeCell ref="E9:F9"/>
    <mergeCell ref="K7:L7"/>
    <mergeCell ref="B9:C9"/>
    <mergeCell ref="B5:C5"/>
    <mergeCell ref="E5:F5"/>
    <mergeCell ref="E7:F7"/>
  </mergeCells>
  <pageMargins left="0.7" right="0.7" top="0.75" bottom="0.75" header="0.3" footer="0.3"/>
  <pageSetup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3:H63"/>
  <sheetViews>
    <sheetView workbookViewId="0"/>
  </sheetViews>
  <sheetFormatPr defaultColWidth="9.140625" defaultRowHeight="12.75" x14ac:dyDescent="0.2"/>
  <cols>
    <col min="1" max="1" width="27.5703125" style="209" bestFit="1" customWidth="1"/>
    <col min="2" max="2" width="20" style="209" customWidth="1"/>
    <col min="3" max="3" width="9.140625" style="209"/>
    <col min="4" max="4" width="30.7109375" style="233" customWidth="1"/>
    <col min="5" max="5" width="9.140625" style="209"/>
    <col min="6" max="6" width="14.42578125" style="209" bestFit="1" customWidth="1"/>
    <col min="7" max="16384" width="9.140625" style="209"/>
  </cols>
  <sheetData>
    <row r="3" spans="1:8" x14ac:dyDescent="0.2">
      <c r="A3" s="788" t="s">
        <v>299</v>
      </c>
      <c r="B3" s="788"/>
      <c r="D3" s="210" t="s">
        <v>300</v>
      </c>
      <c r="F3" s="211" t="s">
        <v>301</v>
      </c>
      <c r="H3" s="211" t="s">
        <v>302</v>
      </c>
    </row>
    <row r="4" spans="1:8" x14ac:dyDescent="0.2">
      <c r="A4" s="789" t="s">
        <v>303</v>
      </c>
      <c r="B4" s="789"/>
      <c r="D4" s="210" t="s">
        <v>304</v>
      </c>
      <c r="F4" s="209" t="s">
        <v>305</v>
      </c>
      <c r="H4" s="211" t="s">
        <v>306</v>
      </c>
    </row>
    <row r="5" spans="1:8" x14ac:dyDescent="0.2">
      <c r="A5" s="212" t="s">
        <v>307</v>
      </c>
      <c r="B5" s="213" t="s">
        <v>308</v>
      </c>
      <c r="D5" s="214" t="s">
        <v>309</v>
      </c>
      <c r="F5" s="215">
        <v>2011</v>
      </c>
      <c r="H5" s="216" t="s">
        <v>310</v>
      </c>
    </row>
    <row r="6" spans="1:8" x14ac:dyDescent="0.2">
      <c r="A6" s="217">
        <v>0</v>
      </c>
      <c r="B6" s="218">
        <v>0</v>
      </c>
      <c r="D6" s="219" t="s">
        <v>311</v>
      </c>
      <c r="F6" s="220">
        <v>2012</v>
      </c>
      <c r="H6" s="221" t="s">
        <v>312</v>
      </c>
    </row>
    <row r="7" spans="1:8" x14ac:dyDescent="0.2">
      <c r="A7" s="217">
        <v>1000</v>
      </c>
      <c r="B7" s="218">
        <v>8.3000000000000004E-2</v>
      </c>
      <c r="D7" s="219" t="s">
        <v>313</v>
      </c>
      <c r="F7" s="220">
        <v>2013</v>
      </c>
    </row>
    <row r="8" spans="1:8" x14ac:dyDescent="0.2">
      <c r="A8" s="217">
        <v>2500</v>
      </c>
      <c r="B8" s="218">
        <v>5.1999999999999998E-2</v>
      </c>
      <c r="D8" s="219" t="s">
        <v>314</v>
      </c>
      <c r="F8" s="220">
        <v>2014</v>
      </c>
    </row>
    <row r="9" spans="1:8" x14ac:dyDescent="0.2">
      <c r="A9" s="217">
        <v>5000</v>
      </c>
      <c r="B9" s="218">
        <v>3.6999999999999998E-2</v>
      </c>
      <c r="D9" s="219" t="s">
        <v>315</v>
      </c>
      <c r="F9" s="220">
        <v>2015</v>
      </c>
    </row>
    <row r="10" spans="1:8" x14ac:dyDescent="0.2">
      <c r="A10" s="217">
        <v>10000</v>
      </c>
      <c r="B10" s="218">
        <v>2.5999999999999999E-2</v>
      </c>
      <c r="D10" s="219" t="s">
        <v>316</v>
      </c>
      <c r="F10" s="220">
        <v>2016</v>
      </c>
    </row>
    <row r="11" spans="1:8" x14ac:dyDescent="0.2">
      <c r="A11" s="217">
        <v>25000</v>
      </c>
      <c r="B11" s="218">
        <v>1.6E-2</v>
      </c>
      <c r="D11" s="219" t="s">
        <v>317</v>
      </c>
      <c r="F11" s="220">
        <v>2017</v>
      </c>
    </row>
    <row r="12" spans="1:8" x14ac:dyDescent="0.2">
      <c r="A12" s="217">
        <v>50000</v>
      </c>
      <c r="B12" s="218">
        <v>1.2E-2</v>
      </c>
      <c r="D12" s="219" t="s">
        <v>318</v>
      </c>
      <c r="F12" s="220">
        <v>2018</v>
      </c>
    </row>
    <row r="13" spans="1:8" x14ac:dyDescent="0.2">
      <c r="A13" s="222">
        <v>75000</v>
      </c>
      <c r="B13" s="223">
        <v>0</v>
      </c>
      <c r="D13" s="219" t="s">
        <v>319</v>
      </c>
      <c r="F13" s="220">
        <v>2019</v>
      </c>
    </row>
    <row r="14" spans="1:8" x14ac:dyDescent="0.2">
      <c r="D14" s="219" t="s">
        <v>320</v>
      </c>
      <c r="F14" s="220">
        <v>2020</v>
      </c>
    </row>
    <row r="15" spans="1:8" x14ac:dyDescent="0.2">
      <c r="D15" s="219" t="s">
        <v>321</v>
      </c>
      <c r="F15" s="220">
        <v>2021</v>
      </c>
    </row>
    <row r="16" spans="1:8" x14ac:dyDescent="0.2">
      <c r="A16" s="788" t="s">
        <v>322</v>
      </c>
      <c r="B16" s="788"/>
      <c r="D16" s="219" t="s">
        <v>323</v>
      </c>
      <c r="F16" s="220">
        <v>2022</v>
      </c>
    </row>
    <row r="17" spans="1:6" x14ac:dyDescent="0.2">
      <c r="A17" s="790" t="s">
        <v>324</v>
      </c>
      <c r="B17" s="790"/>
      <c r="D17" s="219" t="s">
        <v>325</v>
      </c>
      <c r="F17" s="220">
        <v>2023</v>
      </c>
    </row>
    <row r="18" spans="1:6" x14ac:dyDescent="0.2">
      <c r="A18" s="224" t="s">
        <v>326</v>
      </c>
      <c r="B18" s="213" t="s">
        <v>327</v>
      </c>
      <c r="D18" s="219" t="s">
        <v>329</v>
      </c>
      <c r="F18" s="220">
        <v>2024</v>
      </c>
    </row>
    <row r="19" spans="1:6" x14ac:dyDescent="0.2">
      <c r="A19" s="225">
        <v>0</v>
      </c>
      <c r="B19" s="226">
        <v>1</v>
      </c>
      <c r="D19" s="219" t="s">
        <v>330</v>
      </c>
      <c r="F19" s="220">
        <v>2025</v>
      </c>
    </row>
    <row r="20" spans="1:6" x14ac:dyDescent="0.2">
      <c r="A20" s="227">
        <v>2500</v>
      </c>
      <c r="B20" s="228">
        <v>1.1639999999999999</v>
      </c>
      <c r="D20" s="219" t="s">
        <v>331</v>
      </c>
      <c r="F20" s="220">
        <v>2026</v>
      </c>
    </row>
    <row r="21" spans="1:6" x14ac:dyDescent="0.2">
      <c r="A21" s="227">
        <v>5000</v>
      </c>
      <c r="B21" s="228">
        <v>1.4019999999999999</v>
      </c>
      <c r="D21" s="219" t="s">
        <v>332</v>
      </c>
      <c r="F21" s="220">
        <v>2027</v>
      </c>
    </row>
    <row r="22" spans="1:6" x14ac:dyDescent="0.2">
      <c r="A22" s="229">
        <v>10000</v>
      </c>
      <c r="B22" s="230">
        <v>1.736</v>
      </c>
      <c r="D22" s="219" t="s">
        <v>333</v>
      </c>
      <c r="F22" s="220">
        <v>2028</v>
      </c>
    </row>
    <row r="23" spans="1:6" x14ac:dyDescent="0.2">
      <c r="D23" s="219" t="s">
        <v>334</v>
      </c>
      <c r="F23" s="220">
        <v>2029</v>
      </c>
    </row>
    <row r="24" spans="1:6" x14ac:dyDescent="0.2">
      <c r="D24" s="219" t="s">
        <v>335</v>
      </c>
      <c r="F24" s="220">
        <v>2030</v>
      </c>
    </row>
    <row r="25" spans="1:6" x14ac:dyDescent="0.2">
      <c r="D25" s="219" t="s">
        <v>336</v>
      </c>
      <c r="F25" s="220">
        <v>2031</v>
      </c>
    </row>
    <row r="26" spans="1:6" x14ac:dyDescent="0.2">
      <c r="D26" s="219" t="s">
        <v>337</v>
      </c>
      <c r="F26" s="220">
        <v>2032</v>
      </c>
    </row>
    <row r="27" spans="1:6" x14ac:dyDescent="0.2">
      <c r="D27" s="219" t="s">
        <v>338</v>
      </c>
      <c r="F27" s="220">
        <v>2033</v>
      </c>
    </row>
    <row r="28" spans="1:6" x14ac:dyDescent="0.2">
      <c r="D28" s="219" t="s">
        <v>339</v>
      </c>
      <c r="F28" s="220">
        <v>2034</v>
      </c>
    </row>
    <row r="29" spans="1:6" x14ac:dyDescent="0.2">
      <c r="D29" s="219" t="s">
        <v>340</v>
      </c>
      <c r="F29" s="220">
        <v>2035</v>
      </c>
    </row>
    <row r="30" spans="1:6" x14ac:dyDescent="0.2">
      <c r="D30" s="219" t="s">
        <v>341</v>
      </c>
      <c r="F30" s="220">
        <v>2036</v>
      </c>
    </row>
    <row r="31" spans="1:6" x14ac:dyDescent="0.2">
      <c r="D31" s="219" t="s">
        <v>342</v>
      </c>
      <c r="F31" s="220">
        <v>2037</v>
      </c>
    </row>
    <row r="32" spans="1:6" x14ac:dyDescent="0.2">
      <c r="D32" s="219" t="s">
        <v>343</v>
      </c>
      <c r="F32" s="220">
        <v>2038</v>
      </c>
    </row>
    <row r="33" spans="4:6" x14ac:dyDescent="0.2">
      <c r="D33" s="219" t="s">
        <v>344</v>
      </c>
      <c r="F33" s="220">
        <v>2039</v>
      </c>
    </row>
    <row r="34" spans="4:6" x14ac:dyDescent="0.2">
      <c r="D34" s="219" t="s">
        <v>345</v>
      </c>
      <c r="F34" s="220">
        <v>2040</v>
      </c>
    </row>
    <row r="35" spans="4:6" x14ac:dyDescent="0.2">
      <c r="D35" s="219" t="s">
        <v>346</v>
      </c>
      <c r="F35" s="220">
        <v>2041</v>
      </c>
    </row>
    <row r="36" spans="4:6" x14ac:dyDescent="0.2">
      <c r="D36" s="219" t="s">
        <v>347</v>
      </c>
      <c r="F36" s="220">
        <v>2042</v>
      </c>
    </row>
    <row r="37" spans="4:6" x14ac:dyDescent="0.2">
      <c r="D37" s="219" t="s">
        <v>348</v>
      </c>
      <c r="F37" s="220">
        <v>2043</v>
      </c>
    </row>
    <row r="38" spans="4:6" x14ac:dyDescent="0.2">
      <c r="D38" s="219" t="s">
        <v>349</v>
      </c>
      <c r="F38" s="220">
        <v>2044</v>
      </c>
    </row>
    <row r="39" spans="4:6" x14ac:dyDescent="0.2">
      <c r="D39" s="219" t="s">
        <v>350</v>
      </c>
      <c r="F39" s="220">
        <v>2045</v>
      </c>
    </row>
    <row r="40" spans="4:6" x14ac:dyDescent="0.2">
      <c r="D40" s="219" t="s">
        <v>351</v>
      </c>
      <c r="F40" s="220">
        <v>2046</v>
      </c>
    </row>
    <row r="41" spans="4:6" x14ac:dyDescent="0.2">
      <c r="D41" s="219" t="s">
        <v>352</v>
      </c>
      <c r="F41" s="220">
        <v>2047</v>
      </c>
    </row>
    <row r="42" spans="4:6" x14ac:dyDescent="0.2">
      <c r="D42" s="219" t="s">
        <v>353</v>
      </c>
      <c r="F42" s="220">
        <v>2048</v>
      </c>
    </row>
    <row r="43" spans="4:6" x14ac:dyDescent="0.2">
      <c r="D43" s="219" t="s">
        <v>354</v>
      </c>
      <c r="F43" s="220">
        <v>2049</v>
      </c>
    </row>
    <row r="44" spans="4:6" x14ac:dyDescent="0.2">
      <c r="D44" s="219" t="s">
        <v>355</v>
      </c>
      <c r="F44" s="220">
        <v>2050</v>
      </c>
    </row>
    <row r="45" spans="4:6" x14ac:dyDescent="0.2">
      <c r="D45" s="219" t="s">
        <v>356</v>
      </c>
      <c r="F45" s="220">
        <v>2051</v>
      </c>
    </row>
    <row r="46" spans="4:6" x14ac:dyDescent="0.2">
      <c r="D46" s="219" t="s">
        <v>357</v>
      </c>
      <c r="F46" s="220">
        <v>2052</v>
      </c>
    </row>
    <row r="47" spans="4:6" x14ac:dyDescent="0.2">
      <c r="D47" s="219" t="s">
        <v>358</v>
      </c>
      <c r="F47" s="220">
        <v>2053</v>
      </c>
    </row>
    <row r="48" spans="4:6" x14ac:dyDescent="0.2">
      <c r="D48" s="219" t="s">
        <v>359</v>
      </c>
      <c r="F48" s="220">
        <v>2054</v>
      </c>
    </row>
    <row r="49" spans="4:6" x14ac:dyDescent="0.2">
      <c r="D49" s="219" t="s">
        <v>360</v>
      </c>
      <c r="F49" s="220">
        <v>2055</v>
      </c>
    </row>
    <row r="50" spans="4:6" x14ac:dyDescent="0.2">
      <c r="D50" s="219" t="s">
        <v>361</v>
      </c>
      <c r="F50" s="220">
        <v>2056</v>
      </c>
    </row>
    <row r="51" spans="4:6" x14ac:dyDescent="0.2">
      <c r="D51" s="219" t="s">
        <v>362</v>
      </c>
      <c r="F51" s="220">
        <v>2057</v>
      </c>
    </row>
    <row r="52" spans="4:6" x14ac:dyDescent="0.2">
      <c r="D52" s="219" t="s">
        <v>363</v>
      </c>
      <c r="F52" s="220">
        <v>2058</v>
      </c>
    </row>
    <row r="53" spans="4:6" x14ac:dyDescent="0.2">
      <c r="D53" s="219" t="s">
        <v>364</v>
      </c>
      <c r="F53" s="220">
        <v>2059</v>
      </c>
    </row>
    <row r="54" spans="4:6" x14ac:dyDescent="0.2">
      <c r="D54" s="219" t="s">
        <v>365</v>
      </c>
      <c r="F54" s="231">
        <v>2060</v>
      </c>
    </row>
    <row r="55" spans="4:6" x14ac:dyDescent="0.2">
      <c r="D55" s="219" t="s">
        <v>366</v>
      </c>
    </row>
    <row r="56" spans="4:6" x14ac:dyDescent="0.2">
      <c r="D56" s="219" t="s">
        <v>367</v>
      </c>
    </row>
    <row r="57" spans="4:6" x14ac:dyDescent="0.2">
      <c r="D57" s="219" t="s">
        <v>368</v>
      </c>
    </row>
    <row r="58" spans="4:6" x14ac:dyDescent="0.2">
      <c r="D58" s="219" t="s">
        <v>369</v>
      </c>
    </row>
    <row r="59" spans="4:6" x14ac:dyDescent="0.2">
      <c r="D59" s="219" t="s">
        <v>370</v>
      </c>
    </row>
    <row r="60" spans="4:6" x14ac:dyDescent="0.2">
      <c r="D60" s="219" t="s">
        <v>371</v>
      </c>
    </row>
    <row r="61" spans="4:6" x14ac:dyDescent="0.2">
      <c r="D61" s="219" t="s">
        <v>372</v>
      </c>
    </row>
    <row r="62" spans="4:6" x14ac:dyDescent="0.2">
      <c r="D62" s="232" t="s">
        <v>373</v>
      </c>
    </row>
    <row r="63" spans="4:6" x14ac:dyDescent="0.2">
      <c r="D63" s="219" t="s">
        <v>328</v>
      </c>
    </row>
  </sheetData>
  <sheetProtection sheet="1" objects="1" scenarios="1"/>
  <mergeCells count="4">
    <mergeCell ref="A3:B3"/>
    <mergeCell ref="A4:B4"/>
    <mergeCell ref="A16:B16"/>
    <mergeCell ref="A17:B17"/>
  </mergeCell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1BCA8ED052DE54381D6D94E1B6AAE05" ma:contentTypeVersion="1" ma:contentTypeDescription="Create a new document." ma:contentTypeScope="" ma:versionID="846e5f3cc35bc1effb42f58493b086c1">
  <xsd:schema xmlns:xsd="http://www.w3.org/2001/XMLSchema" xmlns:p="http://schemas.microsoft.com/office/2006/metadata/properties" targetNamespace="http://schemas.microsoft.com/office/2006/metadata/properties" ma:root="true" ma:fieldsID="582b5553d4d36c22da15736f0b293da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AEC57B-F62A-4F4B-9F17-8493B708A382}">
  <ds:schemaRefs>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7F0A1C6-B435-4E84-816B-3E83D76733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53CC74F-29B9-4163-8349-7C80D3A03A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511</vt:i4>
      </vt:variant>
    </vt:vector>
  </HeadingPairs>
  <TitlesOfParts>
    <vt:vector size="519" baseType="lpstr">
      <vt:lpstr>Pt 1 - Summary of Data</vt:lpstr>
      <vt:lpstr>Pt 2 - Premium and Claims</vt:lpstr>
      <vt:lpstr>Pt 3 Expense Allocation</vt:lpstr>
      <vt:lpstr>Pt 4 MLR and Rebate Calculation</vt:lpstr>
      <vt:lpstr>Pt 5 Rebate Disbursement</vt:lpstr>
      <vt:lpstr>Pt 6 Additional Responses</vt:lpstr>
      <vt:lpstr>Attestation</vt:lpstr>
      <vt:lpstr>Tables</vt:lpstr>
      <vt:lpstr>'Pt 2 - Premium and Claims'!ACC_MED_INC_POOLS_BON_CURR_YR</vt:lpstr>
      <vt:lpstr>'Pt 2 - Premium and Claims'!ACC_MED_INC_POOLS_BON_PRIOR_YR</vt:lpstr>
      <vt:lpstr>'Pt 3 Expense Allocation'!ACT_PREVENT_HOSP_READM_1</vt:lpstr>
      <vt:lpstr>'Pt 3 Expense Allocation'!ACT_PREVENT_HOSP_READM_10</vt:lpstr>
      <vt:lpstr>'Pt 3 Expense Allocation'!ACT_PREVENT_HOSP_READM_2</vt:lpstr>
      <vt:lpstr>'Pt 3 Expense Allocation'!ACT_PREVENT_HOSP_READM_3</vt:lpstr>
      <vt:lpstr>'Pt 3 Expense Allocation'!ACT_PREVENT_HOSP_READM_4</vt:lpstr>
      <vt:lpstr>'Pt 3 Expense Allocation'!ACT_PREVENT_HOSP_READM_5</vt:lpstr>
      <vt:lpstr>'Pt 3 Expense Allocation'!ACT_PREVENT_HOSP_READM_6</vt:lpstr>
      <vt:lpstr>'Pt 3 Expense Allocation'!ACT_PREVENT_HOSP_READM_7</vt:lpstr>
      <vt:lpstr>'Pt 3 Expense Allocation'!ACT_PREVENT_HOSP_READM_8</vt:lpstr>
      <vt:lpstr>'Pt 3 Expense Allocation'!ACT_PREVENT_HOSP_READM_9</vt:lpstr>
      <vt:lpstr>'Pt 4 MLR and Rebate Calculation'!ACT_PREVENT_HOSP_READM_9</vt:lpstr>
      <vt:lpstr>'Pt 1 - Summary of Data'!ACTIVITES_TO_PREVENT_HOSP_READM</vt:lpstr>
      <vt:lpstr>'Pt 4 MLR and Rebate Calculation'!ADJ_EARNED_PREMIUM_LIC_REG_FEE</vt:lpstr>
      <vt:lpstr>'Pt 4 MLR and Rebate Calculation'!ADJ_INCURRED_CLAIMS</vt:lpstr>
      <vt:lpstr>'Pt 4 MLR and Rebate Calculation'!ADJ_INCURRED_CLAIMS_RESTATED_Q1</vt:lpstr>
      <vt:lpstr>'Pt 6 Additional Responses'!AFFILIATE_NAME_BLEND_RATE_ADJ_1</vt:lpstr>
      <vt:lpstr>'Pt 6 Additional Responses'!AFFILIATE_NAME_BLEND_RATE_ADJ_10</vt:lpstr>
      <vt:lpstr>'Pt 6 Additional Responses'!AFFILIATE_NAME_BLEND_RATE_ADJ_11</vt:lpstr>
      <vt:lpstr>'Pt 6 Additional Responses'!AFFILIATE_NAME_BLEND_RATE_ADJ_2</vt:lpstr>
      <vt:lpstr>'Pt 6 Additional Responses'!AFFILIATE_NAME_BLEND_RATE_ADJ_3</vt:lpstr>
      <vt:lpstr>'Pt 6 Additional Responses'!AFFILIATE_NAME_BLEND_RATE_ADJ_4</vt:lpstr>
      <vt:lpstr>'Pt 6 Additional Responses'!AFFILIATE_NAME_BLEND_RATE_ADJ_5</vt:lpstr>
      <vt:lpstr>'Pt 6 Additional Responses'!AFFILIATE_NAME_BLEND_RATE_ADJ_6</vt:lpstr>
      <vt:lpstr>'Pt 6 Additional Responses'!AFFILIATE_NAME_BLEND_RATE_ADJ_7</vt:lpstr>
      <vt:lpstr>'Pt 6 Additional Responses'!AFFILIATE_NAME_BLEND_RATE_ADJ_8</vt:lpstr>
      <vt:lpstr>'Pt 6 Additional Responses'!AFFILIATE_NAME_BLEND_RATE_ADJ_9</vt:lpstr>
      <vt:lpstr>'Pt 6 Additional Responses'!AFFILIATE_NAME_EXPERIENCE_1</vt:lpstr>
      <vt:lpstr>'Pt 6 Additional Responses'!AFFILIATE_NAME_EXPERIENCE_10</vt:lpstr>
      <vt:lpstr>'Pt 6 Additional Responses'!AFFILIATE_NAME_EXPERIENCE_11</vt:lpstr>
      <vt:lpstr>'Pt 6 Additional Responses'!AFFILIATE_NAME_EXPERIENCE_2</vt:lpstr>
      <vt:lpstr>'Pt 6 Additional Responses'!AFFILIATE_NAME_EXPERIENCE_3</vt:lpstr>
      <vt:lpstr>'Pt 6 Additional Responses'!AFFILIATE_NAME_EXPERIENCE_4</vt:lpstr>
      <vt:lpstr>'Pt 6 Additional Responses'!AFFILIATE_NAME_EXPERIENCE_5</vt:lpstr>
      <vt:lpstr>'Pt 6 Additional Responses'!AFFILIATE_NAME_EXPERIENCE_6</vt:lpstr>
      <vt:lpstr>'Pt 6 Additional Responses'!AFFILIATE_NAME_EXPERIENCE_7</vt:lpstr>
      <vt:lpstr>'Pt 6 Additional Responses'!AFFILIATE_NAME_EXPERIENCE_8</vt:lpstr>
      <vt:lpstr>'Pt 6 Additional Responses'!AFFILIATE_NAME_EXPERIENCE_9</vt:lpstr>
      <vt:lpstr>'Pt 1 - Summary of Data'!AGGREGATE_2PERCENT_RULE_YEARLY</vt:lpstr>
      <vt:lpstr>'Pt 2 - Premium and Claims'!AGGREGATE_2PERCENT_RULE_YEARLY</vt:lpstr>
      <vt:lpstr>'Pt 1 - Summary of Data'!AGNTS_AND_BROKERS_FEES_COMMS</vt:lpstr>
      <vt:lpstr>'Pt 3 Expense Allocation'!AGTS_AND_BRKRS_FEES_AND_COMM_1</vt:lpstr>
      <vt:lpstr>'Pt 3 Expense Allocation'!AGTS_AND_BRKRS_FEES_AND_COMM_10</vt:lpstr>
      <vt:lpstr>'Pt 3 Expense Allocation'!AGTS_AND_BRKRS_FEES_AND_COMM_2</vt:lpstr>
      <vt:lpstr>'Pt 3 Expense Allocation'!AGTS_AND_BRKRS_FEES_AND_COMM_3</vt:lpstr>
      <vt:lpstr>'Pt 3 Expense Allocation'!AGTS_AND_BRKRS_FEES_AND_COMM_4</vt:lpstr>
      <vt:lpstr>'Pt 3 Expense Allocation'!AGTS_AND_BRKRS_FEES_AND_COMM_5</vt:lpstr>
      <vt:lpstr>'Pt 3 Expense Allocation'!AGTS_AND_BRKRS_FEES_AND_COMM_6</vt:lpstr>
      <vt:lpstr>'Pt 3 Expense Allocation'!AGTS_AND_BRKRS_FEES_AND_COMM_7</vt:lpstr>
      <vt:lpstr>'Pt 3 Expense Allocation'!AGTS_AND_BRKRS_FEES_AND_COMM_8</vt:lpstr>
      <vt:lpstr>'Pt 3 Expense Allocation'!AGTS_AND_BRKRS_FEES_AND_COMM_9</vt:lpstr>
      <vt:lpstr>'Pt 3 Expense Allocation'!ALL_OTH_CLAIMS_ADJ_EXP_1</vt:lpstr>
      <vt:lpstr>'Pt 3 Expense Allocation'!ALL_OTH_CLAIMS_ADJ_EXP_10</vt:lpstr>
      <vt:lpstr>'Pt 3 Expense Allocation'!ALL_OTH_CLAIMS_ADJ_EXP_2</vt:lpstr>
      <vt:lpstr>'Pt 3 Expense Allocation'!ALL_OTH_CLAIMS_ADJ_EXP_3</vt:lpstr>
      <vt:lpstr>'Pt 3 Expense Allocation'!ALL_OTH_CLAIMS_ADJ_EXP_4</vt:lpstr>
      <vt:lpstr>'Pt 3 Expense Allocation'!ALL_OTH_CLAIMS_ADJ_EXP_5</vt:lpstr>
      <vt:lpstr>'Pt 3 Expense Allocation'!ALL_OTH_CLAIMS_ADJ_EXP_6</vt:lpstr>
      <vt:lpstr>'Pt 3 Expense Allocation'!ALL_OTH_CLAIMS_ADJ_EXP_7</vt:lpstr>
      <vt:lpstr>'Pt 3 Expense Allocation'!ALL_OTH_CLAIMS_ADJ_EXP_8</vt:lpstr>
      <vt:lpstr>'Pt 3 Expense Allocation'!ALL_OTH_CLAIMS_ADJ_EXP_9</vt:lpstr>
      <vt:lpstr>'Pt 1 - Summary of Data'!ALL_OTHER_CLAIMS_ADJ_EXPENSES</vt:lpstr>
      <vt:lpstr>'Pt 2 - Premium and Claims'!ALLOWABLE_FRAUD_REDUCTION_EXP</vt:lpstr>
      <vt:lpstr>'Pt 1 - Summary of Data'!ALLOWABLE_ICD10_EXPENSES</vt:lpstr>
      <vt:lpstr>'Pt 3 Expense Allocation'!ALLOWABLE_ICD10_EXPENSES_1</vt:lpstr>
      <vt:lpstr>'Pt 3 Expense Allocation'!ALLOWABLE_ICD10_EXPENSES_10</vt:lpstr>
      <vt:lpstr>'Pt 3 Expense Allocation'!ALLOWABLE_ICD10_EXPENSES_2</vt:lpstr>
      <vt:lpstr>'Pt 3 Expense Allocation'!ALLOWABLE_ICD10_EXPENSES_3</vt:lpstr>
      <vt:lpstr>'Pt 3 Expense Allocation'!ALLOWABLE_ICD10_EXPENSES_4</vt:lpstr>
      <vt:lpstr>'Pt 3 Expense Allocation'!ALLOWABLE_ICD10_EXPENSES_5</vt:lpstr>
      <vt:lpstr>'Pt 3 Expense Allocation'!ALLOWABLE_ICD10_EXPENSES_6</vt:lpstr>
      <vt:lpstr>'Pt 3 Expense Allocation'!ALLOWABLE_ICD10_EXPENSES_7</vt:lpstr>
      <vt:lpstr>'Pt 3 Expense Allocation'!ALLOWABLE_ICD10_EXPENSES_8</vt:lpstr>
      <vt:lpstr>'Pt 3 Expense Allocation'!ALLOWABLE_ICD10_EXPENSES_9</vt:lpstr>
      <vt:lpstr>'Pt 1 - Summary of Data'!AMBEST_NUMBER</vt:lpstr>
      <vt:lpstr>'Pt 5 Rebate Disbursement'!AMT_OF_DE_MINIMIS_REBATES</vt:lpstr>
      <vt:lpstr>'Pt 5 Rebate Disbursement'!AMT_PAID_REBATE_PRIOR_REP_YR</vt:lpstr>
      <vt:lpstr>'Pt 5 Rebate Disbursement'!AMT_REBATES_PAID_BY_PREM_CREDIT</vt:lpstr>
      <vt:lpstr>'Pt 5 Rebate Disbursement'!AMT_REBATES_PAID_LUMP_SUM_REIMB</vt:lpstr>
      <vt:lpstr>'Pt 5 Rebate Disbursement'!AMT_UNCLAIM_REBATE_PRIOR_REP_YR</vt:lpstr>
      <vt:lpstr>'Pt 4 MLR and Rebate Calculation'!AVERAGE_DEDUCTIBLE</vt:lpstr>
      <vt:lpstr>'Pt 4 MLR and Rebate Calculation'!BASE_CREDIBILITY_FACTOR</vt:lpstr>
      <vt:lpstr>'Pt 2 - Premium and Claims'!BLENDED_RATE_ADJUSTMENT</vt:lpstr>
      <vt:lpstr>'Pt 1 - Summary of Data'!BUSINESS_STATE</vt:lpstr>
      <vt:lpstr>BUSINESS_STATE_LIST</vt:lpstr>
      <vt:lpstr>'Pt 2 - Premium and Claims'!CLM_ALL_INCU_DATES_PAID_REP_YR</vt:lpstr>
      <vt:lpstr>'Pt 2 - Premium and Claims'!CLM_INC_REP_YR_AND_FOLL_YR</vt:lpstr>
      <vt:lpstr>'Pt 5 Rebate Disbursement'!CMM_INDIVIDUAL</vt:lpstr>
      <vt:lpstr>'Pt 4 MLR and Rebate Calculation'!CMM_INDIVIDUAL_CY</vt:lpstr>
      <vt:lpstr>'Pt 1 - Summary of Data'!CMM_INDIVIDUAL_DEFERRED_CY</vt:lpstr>
      <vt:lpstr>'Pt 2 - Premium and Claims'!CMM_INDIVIDUAL_DEFERRED_CY</vt:lpstr>
      <vt:lpstr>'Pt 1 - Summary of Data'!CMM_INDIVIDUAL_DEFERRED_PY</vt:lpstr>
      <vt:lpstr>'Pt 2 - Premium and Claims'!CMM_INDIVIDUAL_DEFERRED_PY</vt:lpstr>
      <vt:lpstr>'Pt 1 - Summary of Data'!CMM_INDIVIDUAL_DUAL_CONT</vt:lpstr>
      <vt:lpstr>'Pt 2 - Premium and Claims'!CMM_INDIVIDUAL_DUAL_CONT</vt:lpstr>
      <vt:lpstr>'Pt 4 MLR and Rebate Calculation'!CMM_INDIVIDUAL_PY1</vt:lpstr>
      <vt:lpstr>'Pt 4 MLR and Rebate Calculation'!CMM_INDIVIDUAL_PY2</vt:lpstr>
      <vt:lpstr>'Pt 1 - Summary of Data'!CMM_INDIVIDUAL_Q1</vt:lpstr>
      <vt:lpstr>'Pt 2 - Premium and Claims'!CMM_INDIVIDUAL_Q1</vt:lpstr>
      <vt:lpstr>'Pt 4 MLR and Rebate Calculation'!CMM_INDIVIDUAL_TOTAL</vt:lpstr>
      <vt:lpstr>'Pt 1 - Summary of Data'!CMM_INDIVIDUAL_YEARLY</vt:lpstr>
      <vt:lpstr>'Pt 2 - Premium and Claims'!CMM_INDIVIDUAL_YEARLY</vt:lpstr>
      <vt:lpstr>'Pt 5 Rebate Disbursement'!CMM_LARGE_GROUP</vt:lpstr>
      <vt:lpstr>'Pt 4 MLR and Rebate Calculation'!CMM_LARGE_GROUP_CY</vt:lpstr>
      <vt:lpstr>'Pt 1 - Summary of Data'!CMM_LARGE_GROUP_DEFERRED_CY</vt:lpstr>
      <vt:lpstr>'Pt 2 - Premium and Claims'!CMM_LARGE_GROUP_DEFERRED_CY</vt:lpstr>
      <vt:lpstr>'Pt 1 - Summary of Data'!CMM_LARGE_GROUP_DEFERRED_PY</vt:lpstr>
      <vt:lpstr>'Pt 2 - Premium and Claims'!CMM_LARGE_GROUP_DEFERRED_PY</vt:lpstr>
      <vt:lpstr>'Pt 1 - Summary of Data'!CMM_LARGE_GROUP_DUAL_CONT</vt:lpstr>
      <vt:lpstr>'Pt 2 - Premium and Claims'!CMM_LARGE_GROUP_DUAL_CONT</vt:lpstr>
      <vt:lpstr>'Pt 4 MLR and Rebate Calculation'!CMM_LARGE_GROUP_PY1</vt:lpstr>
      <vt:lpstr>'Pt 4 MLR and Rebate Calculation'!CMM_LARGE_GROUP_PY2</vt:lpstr>
      <vt:lpstr>'Pt 1 - Summary of Data'!CMM_LARGE_GROUP_Q1</vt:lpstr>
      <vt:lpstr>'Pt 2 - Premium and Claims'!CMM_LARGE_GROUP_Q1</vt:lpstr>
      <vt:lpstr>'Pt 4 MLR and Rebate Calculation'!CMM_LARGE_GROUP_TOTAL</vt:lpstr>
      <vt:lpstr>'Pt 1 - Summary of Data'!CMM_LARGE_GROUP_YEARLY</vt:lpstr>
      <vt:lpstr>'Pt 2 - Premium and Claims'!CMM_LARGE_GROUP_YEARLY</vt:lpstr>
      <vt:lpstr>'Pt 5 Rebate Disbursement'!CMM_SMALL_GROUP</vt:lpstr>
      <vt:lpstr>'Pt 4 MLR and Rebate Calculation'!CMM_SMALL_GROUP_CY</vt:lpstr>
      <vt:lpstr>'Pt 1 - Summary of Data'!CMM_SMALL_GROUP_DEFERRED_CY</vt:lpstr>
      <vt:lpstr>'Pt 2 - Premium and Claims'!CMM_SMALL_GROUP_DEFERRED_CY</vt:lpstr>
      <vt:lpstr>'Pt 1 - Summary of Data'!CMM_SMALL_GROUP_DEFERRED_PY</vt:lpstr>
      <vt:lpstr>'Pt 2 - Premium and Claims'!CMM_SMALL_GROUP_DEFERRED_PY</vt:lpstr>
      <vt:lpstr>'Pt 1 - Summary of Data'!CMM_SMALL_GROUP_DUAL_CONT</vt:lpstr>
      <vt:lpstr>'Pt 2 - Premium and Claims'!CMM_SMALL_GROUP_DUAL_CONT</vt:lpstr>
      <vt:lpstr>'Pt 4 MLR and Rebate Calculation'!CMM_SMALL_GROUP_PY1</vt:lpstr>
      <vt:lpstr>'Pt 4 MLR and Rebate Calculation'!CMM_SMALL_GROUP_PY2</vt:lpstr>
      <vt:lpstr>'Pt 1 - Summary of Data'!CMM_SMALL_GROUP_Q1</vt:lpstr>
      <vt:lpstr>'Pt 2 - Premium and Claims'!CMM_SMALL_GROUP_Q1</vt:lpstr>
      <vt:lpstr>'Pt 4 MLR and Rebate Calculation'!CMM_SMALL_GROUP_TOTAL</vt:lpstr>
      <vt:lpstr>'Pt 1 - Summary of Data'!CMM_SMALL_GROUP_YEARLY</vt:lpstr>
      <vt:lpstr>'Pt 2 - Premium and Claims'!CMM_SMALL_GROUP_YEARLY</vt:lpstr>
      <vt:lpstr>'Pt 3 Expense Allocation'!COMM_BEN_EXP_NOT_FOR_PROFIT_1</vt:lpstr>
      <vt:lpstr>'Pt 3 Expense Allocation'!COMM_BEN_EXP_NOT_FOR_PROFIT_2</vt:lpstr>
      <vt:lpstr>'Pt 3 Expense Allocation'!COMM_BEN_EXP_NOT_FOR_PROFIT_3</vt:lpstr>
      <vt:lpstr>'Pt 3 Expense Allocation'!COMM_BEN_EXP_NOT_FOR_PROFIT_4</vt:lpstr>
      <vt:lpstr>'Pt 3 Expense Allocation'!COMM_BEN_EXP_NOT_FOR_PROFIT_5</vt:lpstr>
      <vt:lpstr>'Pt 3 Expense Allocation'!COMM_BEN_EXP_NOT_FOR_PROFIT_6</vt:lpstr>
      <vt:lpstr>'Pt 1 - Summary of Data'!COMMUNITY_BENEFIT_EXP</vt:lpstr>
      <vt:lpstr>'Pt 3 Expense Allocation'!COMMUNITY_BENEFIT_EXP_1</vt:lpstr>
      <vt:lpstr>'Pt 3 Expense Allocation'!COMMUNITY_BENEFIT_EXP_10</vt:lpstr>
      <vt:lpstr>'Pt 3 Expense Allocation'!COMMUNITY_BENEFIT_EXP_2</vt:lpstr>
      <vt:lpstr>'Pt 3 Expense Allocation'!COMMUNITY_BENEFIT_EXP_3</vt:lpstr>
      <vt:lpstr>'Pt 3 Expense Allocation'!COMMUNITY_BENEFIT_EXP_4</vt:lpstr>
      <vt:lpstr>'Pt 3 Expense Allocation'!COMMUNITY_BENEFIT_EXP_5</vt:lpstr>
      <vt:lpstr>'Pt 3 Expense Allocation'!COMMUNITY_BENEFIT_EXP_6</vt:lpstr>
      <vt:lpstr>'Pt 3 Expense Allocation'!COMMUNITY_BENEFIT_EXP_7</vt:lpstr>
      <vt:lpstr>'Pt 3 Expense Allocation'!COMMUNITY_BENEFIT_EXP_8</vt:lpstr>
      <vt:lpstr>'Pt 3 Expense Allocation'!COMMUNITY_BENEFIT_EXP_9</vt:lpstr>
      <vt:lpstr>'Pt 1 - Summary of Data'!COMMUNITY_BENEFIT_EXPENDITURES</vt:lpstr>
      <vt:lpstr>'Pt 1 - Summary of Data'!COMPANY_ADDRESS</vt:lpstr>
      <vt:lpstr>'Pt 1 - Summary of Data'!COMPANY_CODE</vt:lpstr>
      <vt:lpstr>'Pt 1 - Summary of Data'!COMPANY_NAME</vt:lpstr>
      <vt:lpstr>'Pt 2 - Premium and Claims'!CONTINGENT_BEN_LAWSUIT_RESERVE</vt:lpstr>
      <vt:lpstr>'Pt 3 Expense Allocation'!COST_CONT_EXP_INC_QTY_IMP_EXP_1</vt:lpstr>
      <vt:lpstr>'Pt 3 Expense Allocation'!COST_CONT_EXP_INC_QTY_IMP_EXP_10</vt:lpstr>
      <vt:lpstr>'Pt 3 Expense Allocation'!COST_CONT_EXP_INC_QTY_IMP_EXP_2</vt:lpstr>
      <vt:lpstr>'Pt 3 Expense Allocation'!COST_CONT_EXP_INC_QTY_IMP_EXP_3</vt:lpstr>
      <vt:lpstr>'Pt 3 Expense Allocation'!COST_CONT_EXP_INC_QTY_IMP_EXP_4</vt:lpstr>
      <vt:lpstr>'Pt 3 Expense Allocation'!COST_CONT_EXP_INC_QTY_IMP_EXP_5</vt:lpstr>
      <vt:lpstr>'Pt 3 Expense Allocation'!COST_CONT_EXP_INC_QTY_IMP_EXP_6</vt:lpstr>
      <vt:lpstr>'Pt 3 Expense Allocation'!COST_CONT_EXP_INC_QTY_IMP_EXP_7</vt:lpstr>
      <vt:lpstr>'Pt 3 Expense Allocation'!COST_CONT_EXP_INC_QTY_IMP_EXP_8</vt:lpstr>
      <vt:lpstr>'Pt 3 Expense Allocation'!COST_CONT_EXP_INC_QTY_IMP_EXP_9</vt:lpstr>
      <vt:lpstr>'Pt 1 - Summary of Data'!COST_CONTAINMENT_EXP_NOT_INCL</vt:lpstr>
      <vt:lpstr>'Pt 4 MLR and Rebate Calculation'!CREDIBILITY_ADJ_FACTOR_LN3_5</vt:lpstr>
      <vt:lpstr>'Pt 4 MLR and Rebate Calculation'!CREDIBILITY_ADJUSTED_MLR</vt:lpstr>
      <vt:lpstr>'Pt 4 MLR and Rebate Calculation'!CREDIBILITY_ADJUSTED_MLR_LN4_4</vt:lpstr>
      <vt:lpstr>'Pt 4 MLR and Rebate Calculation'!CREDIBILITY_ADJUSTMENT_FACTOR</vt:lpstr>
      <vt:lpstr>'Pt 1 - Summary of Data'!DBA_MARKETING_NAME</vt:lpstr>
      <vt:lpstr>'Pt 4 MLR and Rebate Calculation'!DEDUCTIBLE_FACTOR</vt:lpstr>
      <vt:lpstr>'Pt 5 Rebate Disbursement'!DESC_DISB_PRI_REP_UNCLM_REB</vt:lpstr>
      <vt:lpstr>'Pt 5 Rebate Disbursement'!DESC_LOCATE_PLCY_HLERS_SUB</vt:lpstr>
      <vt:lpstr>'Pt 3 Expense Allocation'!DESC_OF_EXP_ELEMENT_BY_TYPE</vt:lpstr>
      <vt:lpstr>'Pt 3 Expense Allocation'!DET_DESC_OF_EXP_ALLOC_METHODS</vt:lpstr>
      <vt:lpstr>'Pt 2 - Premium and Claims'!DIR_CLAIM_LIABILITY_CURR_YR</vt:lpstr>
      <vt:lpstr>'Pt 2 - Premium and Claims'!DIR_CLAIM_LIABILITY_PRIOR_YR</vt:lpstr>
      <vt:lpstr>'Pt 2 - Premium and Claims'!DIR_CLAIM_LIABILITY_Q1</vt:lpstr>
      <vt:lpstr>'Pt 2 - Premium and Claims'!DIR_CLAIM_RESERVES_CURR_YR</vt:lpstr>
      <vt:lpstr>'Pt 2 - Premium and Claims'!DIR_CLAIM_RESERVES_PRIOR_YR</vt:lpstr>
      <vt:lpstr>'Pt 2 - Premium and Claims'!DIR_CLAIM_RESERVES_Q1</vt:lpstr>
      <vt:lpstr>'Pt 2 - Premium and Claims'!DIR_CONTRACT_RESERVES_CURR_YR</vt:lpstr>
      <vt:lpstr>'Pt 2 - Premium and Claims'!DIR_CONTRACT_RESERVES_PRIOR_YR</vt:lpstr>
      <vt:lpstr>'Pt 2 - Premium and Claims'!DIR_CONTRACT_RESERVES_Q1</vt:lpstr>
      <vt:lpstr>'Pt 1 - Summary of Data'!DIR_SALES_SALARIES_AND_BENEFITS</vt:lpstr>
      <vt:lpstr>'Pt 2 - Premium and Claims'!DIRECT_PREMIUM_WRITTEN</vt:lpstr>
      <vt:lpstr>'Pt 3 Expense Allocation'!DIRECT_SALES_SAL_AND_BEN_1</vt:lpstr>
      <vt:lpstr>'Pt 3 Expense Allocation'!DIRECT_SALES_SAL_AND_BEN_10</vt:lpstr>
      <vt:lpstr>'Pt 3 Expense Allocation'!DIRECT_SALES_SAL_AND_BEN_2</vt:lpstr>
      <vt:lpstr>'Pt 3 Expense Allocation'!DIRECT_SALES_SAL_AND_BEN_3</vt:lpstr>
      <vt:lpstr>'Pt 3 Expense Allocation'!DIRECT_SALES_SAL_AND_BEN_4</vt:lpstr>
      <vt:lpstr>'Pt 3 Expense Allocation'!DIRECT_SALES_SAL_AND_BEN_5</vt:lpstr>
      <vt:lpstr>'Pt 3 Expense Allocation'!DIRECT_SALES_SAL_AND_BEN_6</vt:lpstr>
      <vt:lpstr>'Pt 3 Expense Allocation'!DIRECT_SALES_SAL_AND_BEN_7</vt:lpstr>
      <vt:lpstr>'Pt 3 Expense Allocation'!DIRECT_SALES_SAL_AND_BEN_8</vt:lpstr>
      <vt:lpstr>'Pt 3 Expense Allocation'!DIRECT_SALES_SAL_AND_BEN_9</vt:lpstr>
      <vt:lpstr>'Pt 1 - Summary of Data'!DOMICILIARY_STATE</vt:lpstr>
      <vt:lpstr>'Pt 6 Additional Responses'!EFFECTIVE_DATE</vt:lpstr>
      <vt:lpstr>'Pt 6 Additional Responses'!ENTITY_NAME_AGREEMENT_1</vt:lpstr>
      <vt:lpstr>'Pt 6 Additional Responses'!ENTITY_NAME_AGREEMENT_10</vt:lpstr>
      <vt:lpstr>'Pt 6 Additional Responses'!ENTITY_NAME_AGREEMENT_11</vt:lpstr>
      <vt:lpstr>'Pt 6 Additional Responses'!ENTITY_NAME_AGREEMENT_2</vt:lpstr>
      <vt:lpstr>'Pt 6 Additional Responses'!ENTITY_NAME_AGREEMENT_3</vt:lpstr>
      <vt:lpstr>'Pt 6 Additional Responses'!ENTITY_NAME_AGREEMENT_4</vt:lpstr>
      <vt:lpstr>'Pt 6 Additional Responses'!ENTITY_NAME_AGREEMENT_5</vt:lpstr>
      <vt:lpstr>'Pt 6 Additional Responses'!ENTITY_NAME_AGREEMENT_6</vt:lpstr>
      <vt:lpstr>'Pt 6 Additional Responses'!ENTITY_NAME_AGREEMENT_7</vt:lpstr>
      <vt:lpstr>'Pt 6 Additional Responses'!ENTITY_NAME_AGREEMENT_8</vt:lpstr>
      <vt:lpstr>'Pt 6 Additional Responses'!ENTITY_NAME_AGREEMENT_9</vt:lpstr>
      <vt:lpstr>'Pt 6 Additional Responses'!ENTITY_NAME_BUSINESS_SOLD_1</vt:lpstr>
      <vt:lpstr>'Pt 6 Additional Responses'!ENTITY_NAME_BUSINESS_SOLD_10</vt:lpstr>
      <vt:lpstr>'Pt 6 Additional Responses'!ENTITY_NAME_BUSINESS_SOLD_2</vt:lpstr>
      <vt:lpstr>'Pt 6 Additional Responses'!ENTITY_NAME_BUSINESS_SOLD_3</vt:lpstr>
      <vt:lpstr>'Pt 6 Additional Responses'!ENTITY_NAME_BUSINESS_SOLD_4</vt:lpstr>
      <vt:lpstr>'Pt 6 Additional Responses'!ENTITY_NAME_BUSINESS_SOLD_5</vt:lpstr>
      <vt:lpstr>'Pt 6 Additional Responses'!ENTITY_NAME_BUSINESS_SOLD_6</vt:lpstr>
      <vt:lpstr>'Pt 6 Additional Responses'!ENTITY_NAME_BUSINESS_SOLD_7</vt:lpstr>
      <vt:lpstr>'Pt 6 Additional Responses'!ENTITY_NAME_BUSINESS_SOLD_8</vt:lpstr>
      <vt:lpstr>'Pt 6 Additional Responses'!ENTITY_NAME_BUSINESS_SOLD_9</vt:lpstr>
      <vt:lpstr>'Pt 6 Additional Responses'!ENTITY_REPORTING_EXPERIENCE_1</vt:lpstr>
      <vt:lpstr>'Pt 6 Additional Responses'!ENTITY_REPORTING_EXPERIENCE_2</vt:lpstr>
      <vt:lpstr>'Pt 6 Additional Responses'!ENTITY_REPORTING_EXPERIENCE_3</vt:lpstr>
      <vt:lpstr>'Pt 1 - Summary of Data'!EST_REB_UNPAID_CURR_MLR_REP_YR</vt:lpstr>
      <vt:lpstr>'Pt 1 - Summary of Data'!EST_REB_UNPAID_PRIOR_MLR_REP_YR</vt:lpstr>
      <vt:lpstr>'Pt 2 - Premium and Claims'!EXP_RAT_REF_INC_REP_YR_FOLL_YR</vt:lpstr>
      <vt:lpstr>'Pt 2 - Premium and Claims'!EXP_RAT_REFUNDS_INC_DATE_REP_YR</vt:lpstr>
      <vt:lpstr>'Pt 2 - Premium and Claims'!EXP_RATING_REFUNDS_PAID_REP_YR</vt:lpstr>
      <vt:lpstr>'Pt 2 - Premium and Claims'!EXP_RATING_REFUNDS_PAID_YR_Q1</vt:lpstr>
      <vt:lpstr>'Pt 1 - Summary of Data'!EXPAT_LARGE_GROUP_DEFERRED_CY</vt:lpstr>
      <vt:lpstr>'Pt 2 - Premium and Claims'!EXPAT_LARGE_GROUP_DEFERRED_CY</vt:lpstr>
      <vt:lpstr>'Pt 1 - Summary of Data'!EXPAT_LARGE_GROUP_DEFERRED_PY</vt:lpstr>
      <vt:lpstr>'Pt 2 - Premium and Claims'!EXPAT_LARGE_GROUP_DEFERRED_PY</vt:lpstr>
      <vt:lpstr>'Pt 1 - Summary of Data'!EXPAT_LARGE_GROUP_DUAL_CONT</vt:lpstr>
      <vt:lpstr>'Pt 2 - Premium and Claims'!EXPAT_LARGE_GROUP_DUAL_CONT</vt:lpstr>
      <vt:lpstr>'Pt 1 - Summary of Data'!EXPAT_LARGE_GROUP_Q1</vt:lpstr>
      <vt:lpstr>'Pt 2 - Premium and Claims'!EXPAT_LARGE_GROUP_Q1</vt:lpstr>
      <vt:lpstr>'Pt 1 - Summary of Data'!EXPAT_LARGE_GROUP_YEARLY</vt:lpstr>
      <vt:lpstr>'Pt 2 - Premium and Claims'!EXPAT_LARGE_GROUP_YEARLY</vt:lpstr>
      <vt:lpstr>'Pt 1 - Summary of Data'!EXPAT_SMALL_GROUP_DEFERRED_CY</vt:lpstr>
      <vt:lpstr>'Pt 2 - Premium and Claims'!EXPAT_SMALL_GROUP_DEFERRED_CY</vt:lpstr>
      <vt:lpstr>'Pt 1 - Summary of Data'!EXPAT_SMALL_GROUP_DEFERRED_PY</vt:lpstr>
      <vt:lpstr>'Pt 2 - Premium and Claims'!EXPAT_SMALL_GROUP_DEFERRED_PY</vt:lpstr>
      <vt:lpstr>'Pt 1 - Summary of Data'!EXPAT_SMALL_GROUP_DUAL_CONT</vt:lpstr>
      <vt:lpstr>'Pt 2 - Premium and Claims'!EXPAT_SMALL_GROUP_DUAL_CONT</vt:lpstr>
      <vt:lpstr>'Pt 1 - Summary of Data'!EXPAT_SMALL_GROUP_Q1</vt:lpstr>
      <vt:lpstr>'Pt 2 - Premium and Claims'!EXPAT_SMALL_GROUP_Q1</vt:lpstr>
      <vt:lpstr>'Pt 1 - Summary of Data'!EXPAT_SMALL_GROUP_YEARLY</vt:lpstr>
      <vt:lpstr>'Pt 2 - Premium and Claims'!EXPAT_SMALL_GROUP_YEARLY</vt:lpstr>
      <vt:lpstr>'Pt 5 Rebate Disbursement'!EXPATRIATE_LARGE_GROUP</vt:lpstr>
      <vt:lpstr>'Pt 4 MLR and Rebate Calculation'!EXPATRIATE_LARGE_GROUP_CY</vt:lpstr>
      <vt:lpstr>'Pt 4 MLR and Rebate Calculation'!EXPATRIATE_LARGE_GROUP_PY1</vt:lpstr>
      <vt:lpstr>'Pt 4 MLR and Rebate Calculation'!EXPATRIATE_LARGE_GROUP_PY2</vt:lpstr>
      <vt:lpstr>'Pt 4 MLR and Rebate Calculation'!EXPATRIATE_LARGE_GROUP_TOTAL</vt:lpstr>
      <vt:lpstr>'Pt 5 Rebate Disbursement'!EXPATRIATE_SMALL_GROUP</vt:lpstr>
      <vt:lpstr>'Pt 4 MLR and Rebate Calculation'!EXPATRIATE_SMALL_GROUP_CY</vt:lpstr>
      <vt:lpstr>'Pt 4 MLR and Rebate Calculation'!EXPATRIATE_SMALL_GROUP_PY1</vt:lpstr>
      <vt:lpstr>'Pt 4 MLR and Rebate Calculation'!EXPATRIATE_SMALL_GROUP_PY2</vt:lpstr>
      <vt:lpstr>'Pt 4 MLR and Rebate Calculation'!EXPATRIATE_SMALL_GROUP_TOTAL</vt:lpstr>
      <vt:lpstr>'Pt 1 - Summary of Data'!FED_INCOME_TAX_DEDUCTIBLE_PREM</vt:lpstr>
      <vt:lpstr>'Pt 4 MLR and Rebate Calculation'!FED_STATE_TAXES_LIC_OR_REG_FEE</vt:lpstr>
      <vt:lpstr>'Pt 3 Expense Allocation'!FED_TAXES_AND_ASSESSMENTS_1</vt:lpstr>
      <vt:lpstr>'Pt 3 Expense Allocation'!FED_TAXES_AND_ASSESSMENTS_2</vt:lpstr>
      <vt:lpstr>'Pt 3 Expense Allocation'!FED_TAXES_AND_ASSESSMENTS_3</vt:lpstr>
      <vt:lpstr>'Pt 3 Expense Allocation'!FED_TAXES_AND_ASSESSMENTS_4</vt:lpstr>
      <vt:lpstr>'Pt 3 Expense Allocation'!FED_TAXES_AND_ASSESSMENTS_5</vt:lpstr>
      <vt:lpstr>'Pt 3 Expense Allocation'!FED_TAXES_AND_ASSESSMENTS_6</vt:lpstr>
      <vt:lpstr>'Pt 1 - Summary of Data'!FEDERAL_EIN</vt:lpstr>
      <vt:lpstr>'Pt 1 - Summary of Data'!FEDERAL_HIGH_RISK_POOLS</vt:lpstr>
      <vt:lpstr>'Pt 1 - Summary of Data'!FEDERAL_INCOME_TAXES</vt:lpstr>
      <vt:lpstr>'Pt 1 - Summary of Data'!FEE_FOR_SERVICE_AND_CO_PAY_REV</vt:lpstr>
      <vt:lpstr>'Pt 1 - Summary of Data'!FINES_PENLTS_OF_REG_AUTHORITIES</vt:lpstr>
      <vt:lpstr>'Pt 1 - Summary of Data'!GOVERNMENT_PROG_PLANS_YEARLY</vt:lpstr>
      <vt:lpstr>'Pt 2 - Premium and Claims'!GOVERNMENT_PROG_PLANS_YEARLY</vt:lpstr>
      <vt:lpstr>'Pt 1 - Summary of Data'!GRAND_TOTAL</vt:lpstr>
      <vt:lpstr>'Pt 1 - Summary of Data'!GROUP_AFFILIATION</vt:lpstr>
      <vt:lpstr>'Pt 2 - Premium and Claims'!GROUP_CONVERSION_CHARGES</vt:lpstr>
      <vt:lpstr>'Pt 2 - Premium and Claims'!HEALTHCARE_RECEIVABLES_CURR_YR</vt:lpstr>
      <vt:lpstr>'Pt 2 - Premium and Claims'!HEALTHCARE_RECEIVABLES_PRIOR_YR</vt:lpstr>
      <vt:lpstr>'Pt 3 Expense Allocation'!HIT_EXP_RELATED_TO_HEALTH_IMP_1</vt:lpstr>
      <vt:lpstr>'Pt 3 Expense Allocation'!HIT_EXP_RELATED_TO_HEALTH_IMP_10</vt:lpstr>
      <vt:lpstr>'Pt 3 Expense Allocation'!HIT_EXP_RELATED_TO_HEALTH_IMP_2</vt:lpstr>
      <vt:lpstr>'Pt 3 Expense Allocation'!HIT_EXP_RELATED_TO_HEALTH_IMP_3</vt:lpstr>
      <vt:lpstr>'Pt 3 Expense Allocation'!HIT_EXP_RELATED_TO_HEALTH_IMP_4</vt:lpstr>
      <vt:lpstr>'Pt 3 Expense Allocation'!HIT_EXP_RELATED_TO_HEALTH_IMP_5</vt:lpstr>
      <vt:lpstr>'Pt 3 Expense Allocation'!HIT_EXP_RELATED_TO_HEALTH_IMP_6</vt:lpstr>
      <vt:lpstr>'Pt 3 Expense Allocation'!HIT_EXP_RELATED_TO_HEALTH_IMP_7</vt:lpstr>
      <vt:lpstr>'Pt 3 Expense Allocation'!HIT_EXP_RELATED_TO_HEALTH_IMP_8</vt:lpstr>
      <vt:lpstr>'Pt 3 Expense Allocation'!HIT_EXP_RELATED_TO_HEALTH_IMP_9</vt:lpstr>
      <vt:lpstr>'Pt 1 - Summary of Data'!HITER_TO_HEALTH_IMPROVEMENT</vt:lpstr>
      <vt:lpstr>'Pt 3 Expense Allocation'!ICD_10_IMPLEMENTATION_EXP_1</vt:lpstr>
      <vt:lpstr>'Pt 3 Expense Allocation'!ICD_10_IMPLEMENTATION_EXP_10</vt:lpstr>
      <vt:lpstr>'Pt 3 Expense Allocation'!ICD_10_IMPLEMENTATION_EXP_2</vt:lpstr>
      <vt:lpstr>'Pt 3 Expense Allocation'!ICD_10_IMPLEMENTATION_EXP_3</vt:lpstr>
      <vt:lpstr>'Pt 3 Expense Allocation'!ICD_10_IMPLEMENTATION_EXP_4</vt:lpstr>
      <vt:lpstr>'Pt 3 Expense Allocation'!ICD_10_IMPLEMENTATION_EXP_5</vt:lpstr>
      <vt:lpstr>'Pt 3 Expense Allocation'!ICD_10_IMPLEMENTATION_EXP_6</vt:lpstr>
      <vt:lpstr>'Pt 3 Expense Allocation'!ICD_10_IMPLEMENTATION_EXP_7</vt:lpstr>
      <vt:lpstr>'Pt 3 Expense Allocation'!ICD_10_IMPLEMENTATION_EXP_8</vt:lpstr>
      <vt:lpstr>'Pt 3 Expense Allocation'!ICD_10_IMPLEMENTATION_EXP_9</vt:lpstr>
      <vt:lpstr>'Pt 1 - Summary of Data'!ICD10_IMPLEMENTATION_EXPENSES</vt:lpstr>
      <vt:lpstr>'Pt 3 Expense Allocation'!IMP_PAT_SAFETY_REDUCE_MED_ERR_1</vt:lpstr>
      <vt:lpstr>'Pt 3 Expense Allocation'!IMP_PAT_SAFETY_REDUCE_MED_ERR_10</vt:lpstr>
      <vt:lpstr>'Pt 3 Expense Allocation'!IMP_PAT_SAFETY_REDUCE_MED_ERR_2</vt:lpstr>
      <vt:lpstr>'Pt 3 Expense Allocation'!IMP_PAT_SAFETY_REDUCE_MED_ERR_3</vt:lpstr>
      <vt:lpstr>'Pt 3 Expense Allocation'!IMP_PAT_SAFETY_REDUCE_MED_ERR_4</vt:lpstr>
      <vt:lpstr>'Pt 3 Expense Allocation'!IMP_PAT_SAFETY_REDUCE_MED_ERR_5</vt:lpstr>
      <vt:lpstr>'Pt 3 Expense Allocation'!IMP_PAT_SAFETY_REDUCE_MED_ERR_6</vt:lpstr>
      <vt:lpstr>'Pt 3 Expense Allocation'!IMP_PAT_SAFETY_REDUCE_MED_ERR_7</vt:lpstr>
      <vt:lpstr>'Pt 3 Expense Allocation'!IMP_PAT_SAFETY_REDUCE_MED_ERR_8</vt:lpstr>
      <vt:lpstr>'Pt 3 Expense Allocation'!IMP_PAT_SAFETY_REDUCE_MED_ERR_9</vt:lpstr>
      <vt:lpstr>'Pt 1 - Summary of Data'!IMP_PAT_SAFETY_REDUCE_MED_ERRS</vt:lpstr>
      <vt:lpstr>'Pt 1 - Summary of Data'!IMPROVE_HEALTH_OUTCOMES</vt:lpstr>
      <vt:lpstr>'Pt 3 Expense Allocation'!IMPROVE_HEALTH_OUTCOMES_1</vt:lpstr>
      <vt:lpstr>'Pt 3 Expense Allocation'!IMPROVE_HEALTH_OUTCOMES_10</vt:lpstr>
      <vt:lpstr>'Pt 3 Expense Allocation'!IMPROVE_HEALTH_OUTCOMES_2</vt:lpstr>
      <vt:lpstr>'Pt 3 Expense Allocation'!IMPROVE_HEALTH_OUTCOMES_3</vt:lpstr>
      <vt:lpstr>'Pt 3 Expense Allocation'!IMPROVE_HEALTH_OUTCOMES_4</vt:lpstr>
      <vt:lpstr>'Pt 3 Expense Allocation'!IMPROVE_HEALTH_OUTCOMES_5</vt:lpstr>
      <vt:lpstr>'Pt 3 Expense Allocation'!IMPROVE_HEALTH_OUTCOMES_6</vt:lpstr>
      <vt:lpstr>'Pt 3 Expense Allocation'!IMPROVE_HEALTH_OUTCOMES_7</vt:lpstr>
      <vt:lpstr>'Pt 3 Expense Allocation'!IMPROVE_HEALTH_OUTCOMES_8</vt:lpstr>
      <vt:lpstr>'Pt 3 Expense Allocation'!IMPROVE_HEALTH_OUTCOMES_9</vt:lpstr>
      <vt:lpstr>'Pt 1 - Summary of Data'!INC_FROM_FEES_OF_UNINS_PLANS</vt:lpstr>
      <vt:lpstr>'Pt 3 Expense Allocation'!INCURRED_CLAIMS_1</vt:lpstr>
      <vt:lpstr>'Pt 3 Expense Allocation'!INCURRED_CLAIMS_10</vt:lpstr>
      <vt:lpstr>'Pt 3 Expense Allocation'!INCURRED_CLAIMS_11</vt:lpstr>
      <vt:lpstr>'Pt 3 Expense Allocation'!INCURRED_CLAIMS_12</vt:lpstr>
      <vt:lpstr>'Pt 3 Expense Allocation'!INCURRED_CLAIMS_13</vt:lpstr>
      <vt:lpstr>'Pt 3 Expense Allocation'!INCURRED_CLAIMS_14</vt:lpstr>
      <vt:lpstr>'Pt 3 Expense Allocation'!INCURRED_CLAIMS_15</vt:lpstr>
      <vt:lpstr>'Pt 3 Expense Allocation'!INCURRED_CLAIMS_16</vt:lpstr>
      <vt:lpstr>'Pt 3 Expense Allocation'!INCURRED_CLAIMS_17</vt:lpstr>
      <vt:lpstr>'Pt 3 Expense Allocation'!INCURRED_CLAIMS_18</vt:lpstr>
      <vt:lpstr>'Pt 3 Expense Allocation'!INCURRED_CLAIMS_19</vt:lpstr>
      <vt:lpstr>'Pt 3 Expense Allocation'!INCURRED_CLAIMS_2</vt:lpstr>
      <vt:lpstr>'Pt 3 Expense Allocation'!INCURRED_CLAIMS_20</vt:lpstr>
      <vt:lpstr>'Pt 3 Expense Allocation'!INCURRED_CLAIMS_3</vt:lpstr>
      <vt:lpstr>'Pt 3 Expense Allocation'!INCURRED_CLAIMS_4</vt:lpstr>
      <vt:lpstr>'Pt 3 Expense Allocation'!INCURRED_CLAIMS_5</vt:lpstr>
      <vt:lpstr>'Pt 3 Expense Allocation'!INCURRED_CLAIMS_6</vt:lpstr>
      <vt:lpstr>'Pt 3 Expense Allocation'!INCURRED_CLAIMS_7</vt:lpstr>
      <vt:lpstr>'Pt 3 Expense Allocation'!INCURRED_CLAIMS_8</vt:lpstr>
      <vt:lpstr>'Pt 3 Expense Allocation'!INCURRED_CLAIMS_9</vt:lpstr>
      <vt:lpstr>'Pt 3 Expense Allocation'!IS_NEW</vt:lpstr>
      <vt:lpstr>'Pt 1 - Summary of Data'!ISSUER_ID</vt:lpstr>
      <vt:lpstr>'Pt 4 MLR and Rebate Calculation'!LIFE_YEARS_TO_DETERMINE_CRED</vt:lpstr>
      <vt:lpstr>'Pt 1 - Summary of Data'!MEMBER_MONTHS</vt:lpstr>
      <vt:lpstr>'Pt 1 - Summary of Data'!MERGE_MARKETS_IND_SMALL_GRP</vt:lpstr>
      <vt:lpstr>'Pt 5 Rebate Disbursement'!MINI_MED_INDIVIDUAL</vt:lpstr>
      <vt:lpstr>'Pt 4 MLR and Rebate Calculation'!MINI_MED_INDIVIDUAL_CY</vt:lpstr>
      <vt:lpstr>'Pt 1 - Summary of Data'!MINI_MED_INDIVIDUAL_DUAL_CONT</vt:lpstr>
      <vt:lpstr>'Pt 2 - Premium and Claims'!MINI_MED_INDIVIDUAL_DUAL_CONT</vt:lpstr>
      <vt:lpstr>'Pt 4 MLR and Rebate Calculation'!MINI_MED_INDIVIDUAL_PY1</vt:lpstr>
      <vt:lpstr>'Pt 4 MLR and Rebate Calculation'!MINI_MED_INDIVIDUAL_PY2</vt:lpstr>
      <vt:lpstr>'Pt 1 - Summary of Data'!MINI_MED_INDIVIDUAL_Q1</vt:lpstr>
      <vt:lpstr>'Pt 2 - Premium and Claims'!MINI_MED_INDIVIDUAL_Q1</vt:lpstr>
      <vt:lpstr>'Pt 4 MLR and Rebate Calculation'!MINI_MED_INDIVIDUAL_TOTAL</vt:lpstr>
      <vt:lpstr>'Pt 1 - Summary of Data'!MINI_MED_INDIVIDUAL_YEARLY</vt:lpstr>
      <vt:lpstr>'Pt 2 - Premium and Claims'!MINI_MED_INDIVIDUAL_YEARLY</vt:lpstr>
      <vt:lpstr>'Pt 5 Rebate Disbursement'!MINI_MED_LARGE_GROUP</vt:lpstr>
      <vt:lpstr>'Pt 4 MLR and Rebate Calculation'!MINI_MED_LARGE_GROUP_CY</vt:lpstr>
      <vt:lpstr>'Pt 1 - Summary of Data'!MINI_MED_LARGE_GROUP_DUAL_CONT</vt:lpstr>
      <vt:lpstr>'Pt 2 - Premium and Claims'!MINI_MED_LARGE_GROUP_DUAL_CONT</vt:lpstr>
      <vt:lpstr>'Pt 4 MLR and Rebate Calculation'!MINI_MED_LARGE_GROUP_PY1</vt:lpstr>
      <vt:lpstr>'Pt 4 MLR and Rebate Calculation'!MINI_MED_LARGE_GROUP_PY2</vt:lpstr>
      <vt:lpstr>'Pt 1 - Summary of Data'!MINI_MED_LARGE_GROUP_Q1</vt:lpstr>
      <vt:lpstr>'Pt 2 - Premium and Claims'!MINI_MED_LARGE_GROUP_Q1</vt:lpstr>
      <vt:lpstr>'Pt 4 MLR and Rebate Calculation'!MINI_MED_LARGE_GROUP_TOTAL</vt:lpstr>
      <vt:lpstr>'Pt 1 - Summary of Data'!MINI_MED_LARGE_GROUP_YEARLY</vt:lpstr>
      <vt:lpstr>'Pt 2 - Premium and Claims'!MINI_MED_LARGE_GROUP_YEARLY</vt:lpstr>
      <vt:lpstr>'Pt 5 Rebate Disbursement'!MINI_MED_SMALL_GROUP</vt:lpstr>
      <vt:lpstr>'Pt 4 MLR and Rebate Calculation'!MINI_MED_SMALL_GROUP_CY</vt:lpstr>
      <vt:lpstr>'Pt 1 - Summary of Data'!MINI_MED_SMALL_GROUP_DUAL_CONT</vt:lpstr>
      <vt:lpstr>'Pt 2 - Premium and Claims'!MINI_MED_SMALL_GROUP_DUAL_CONT</vt:lpstr>
      <vt:lpstr>'Pt 4 MLR and Rebate Calculation'!MINI_MED_SMALL_GROUP_PY1</vt:lpstr>
      <vt:lpstr>'Pt 4 MLR and Rebate Calculation'!MINI_MED_SMALL_GROUP_PY2</vt:lpstr>
      <vt:lpstr>'Pt 1 - Summary of Data'!MINI_MED_SMALL_GROUP_Q1</vt:lpstr>
      <vt:lpstr>'Pt 2 - Premium and Claims'!MINI_MED_SMALL_GROUP_Q1</vt:lpstr>
      <vt:lpstr>'Pt 4 MLR and Rebate Calculation'!MINI_MED_SMALL_GROUP_TOTAL</vt:lpstr>
      <vt:lpstr>'Pt 1 - Summary of Data'!MINI_MED_SMALL_GROUP_YEARLY</vt:lpstr>
      <vt:lpstr>'Pt 2 - Premium and Claims'!MINI_MED_SMALL_GROUP_YEARLY</vt:lpstr>
      <vt:lpstr>'Pt 4 MLR and Rebate Calculation'!MLR_DENOMINATOR</vt:lpstr>
      <vt:lpstr>'Pt 4 MLR and Rebate Calculation'!MLR_NUMERATOR</vt:lpstr>
      <vt:lpstr>'Pt 4 MLR and Rebate Calculation'!MLR_NUMERATOR_MINI_MED_EXPAT</vt:lpstr>
      <vt:lpstr>'Pt 4 MLR and Rebate Calculation'!MLR_REBATES_PAID_BASED_EXP</vt:lpstr>
      <vt:lpstr>'Pt 4 MLR and Rebate Calculation'!MLR_STANDARD</vt:lpstr>
      <vt:lpstr>'Pt 1 - Summary of Data'!MLR_XLS_Key</vt:lpstr>
      <vt:lpstr>'Pt 1 - Summary of Data'!MLR_XLS_Key_Final</vt:lpstr>
      <vt:lpstr>'Pt 1 - Summary of Data'!NAIC_COMPANY_CODE</vt:lpstr>
      <vt:lpstr>'Pt 1 - Summary of Data'!NAIC_GROUP_CODE</vt:lpstr>
      <vt:lpstr>'Pt 6 Additional Responses'!NAME_OF_AFFILIATE_ENTITY</vt:lpstr>
      <vt:lpstr>'Pt 1 - Summary of Data'!NET_ASSUMED_CEDED_REINS_PREM</vt:lpstr>
      <vt:lpstr>'Pt 1 - Summary of Data'!NET_ASSUMED_LESS_CEDED_CLM_INC</vt:lpstr>
      <vt:lpstr>'Pt 1 - Summary of Data'!NET_INVESTMENT_AND_OTHER_GAIN</vt:lpstr>
      <vt:lpstr>'Pt 5 Rebate Disbursement'!NO_OF_POL_HOLDS_REB_DE_MINIMIS</vt:lpstr>
      <vt:lpstr>'Pt 5 Rebate Disbursement'!NO_OF_POLICIES_CERTS</vt:lpstr>
      <vt:lpstr>'Pt 5 Rebate Disbursement'!NO_OF_POLICYHOLDERS_OWN_A_REB</vt:lpstr>
      <vt:lpstr>'Pt 5 Rebate Disbursement'!NO_OF_SUBSCRIBERS_OWED_A_REB</vt:lpstr>
      <vt:lpstr>'Pt 5 Rebate Disbursement'!NO_RECEIVE_PREMIUM_CREDIT</vt:lpstr>
      <vt:lpstr>'Pt 1 - Summary of Data'!NOT_FOR_PROFIT</vt:lpstr>
      <vt:lpstr>'Pt 1 - Summary of Data'!NUMBER_OF_COVERED_LIVES</vt:lpstr>
      <vt:lpstr>'Pt 1 - Summary of Data'!NUMBER_OF_GROUPS</vt:lpstr>
      <vt:lpstr>'Pt 1 - Summary of Data'!NUMBER_OF_LIFE_YEARS</vt:lpstr>
      <vt:lpstr>'Pt 1 - Summary of Data'!NUMBER_OF_POLICIES_CERTIFICATES</vt:lpstr>
      <vt:lpstr>'Pt 1 - Summary of Data'!OTH_ADJ_DUE_TO_MLR_CALC_CLM_INC</vt:lpstr>
      <vt:lpstr>'Pt 1 - Summary of Data'!OTH_ADJ_MLR_CALC_PREMIUM</vt:lpstr>
      <vt:lpstr>'Pt 3 Expense Allocation'!OTH_GEN_AND_ADM_EXPENSES_1</vt:lpstr>
      <vt:lpstr>'Pt 3 Expense Allocation'!OTH_GEN_AND_ADM_EXPENSES_10</vt:lpstr>
      <vt:lpstr>'Pt 3 Expense Allocation'!OTH_GEN_AND_ADM_EXPENSES_2</vt:lpstr>
      <vt:lpstr>'Pt 3 Expense Allocation'!OTH_GEN_AND_ADM_EXPENSES_3</vt:lpstr>
      <vt:lpstr>'Pt 3 Expense Allocation'!OTH_GEN_AND_ADM_EXPENSES_4</vt:lpstr>
      <vt:lpstr>'Pt 3 Expense Allocation'!OTH_GEN_AND_ADM_EXPENSES_5</vt:lpstr>
      <vt:lpstr>'Pt 3 Expense Allocation'!OTH_GEN_AND_ADM_EXPENSES_6</vt:lpstr>
      <vt:lpstr>'Pt 3 Expense Allocation'!OTH_GEN_AND_ADM_EXPENSES_7</vt:lpstr>
      <vt:lpstr>'Pt 3 Expense Allocation'!OTH_GEN_AND_ADM_EXPENSES_8</vt:lpstr>
      <vt:lpstr>'Pt 3 Expense Allocation'!OTH_GEN_AND_ADM_EXPENSES_9</vt:lpstr>
      <vt:lpstr>'Pt 1 - Summary of Data'!OTHER_FED_TAXES_AND_ASSESSMENTS</vt:lpstr>
      <vt:lpstr>'Pt 1 - Summary of Data'!OTHER_GENERAL_AND_ADM_EXPENSES</vt:lpstr>
      <vt:lpstr>'Pt 1 - Summary of Data'!OTHER_HEALTH_BUSINESS_YEARLY</vt:lpstr>
      <vt:lpstr>'Pt 2 - Premium and Claims'!OTHER_HEALTH_BUSINESS_YEARLY</vt:lpstr>
      <vt:lpstr>'Pt 3 Expense Allocation'!OTHER_TAXES_1</vt:lpstr>
      <vt:lpstr>'Pt 3 Expense Allocation'!OTHER_TAXES_10</vt:lpstr>
      <vt:lpstr>'Pt 3 Expense Allocation'!OTHER_TAXES_2</vt:lpstr>
      <vt:lpstr>'Pt 3 Expense Allocation'!OTHER_TAXES_3</vt:lpstr>
      <vt:lpstr>'Pt 3 Expense Allocation'!OTHER_TAXES_4</vt:lpstr>
      <vt:lpstr>'Pt 3 Expense Allocation'!OTHER_TAXES_5</vt:lpstr>
      <vt:lpstr>'Pt 3 Expense Allocation'!OTHER_TAXES_6</vt:lpstr>
      <vt:lpstr>'Pt 3 Expense Allocation'!OTHER_TAXES_7</vt:lpstr>
      <vt:lpstr>'Pt 3 Expense Allocation'!OTHER_TAXES_8</vt:lpstr>
      <vt:lpstr>'Pt 3 Expense Allocation'!OTHER_TAXES_9</vt:lpstr>
      <vt:lpstr>'Pt 2 - Premium and Claims'!PAID_MED_INC_POOLS_BON_CURR_YR</vt:lpstr>
      <vt:lpstr>'Pt 5 Rebate Disbursement'!PERCENT_NOTICES_SENT_TIMELY_GRP</vt:lpstr>
      <vt:lpstr>'Pt 5 Rebate Disbursement'!PERCENT_NOTICES_SENT_TIMELY_IND</vt:lpstr>
      <vt:lpstr>'Pt 5 Rebate Disbursement'!PERCENT_REBATES_PAID_TIMELY_GRP</vt:lpstr>
      <vt:lpstr>'Pt 5 Rebate Disbursement'!PERCENT_REBATES_PAID_TIMELY_IND</vt:lpstr>
      <vt:lpstr>'Pt 1 - Summary of Data'!PHARMACEUTICAL_REBATES</vt:lpstr>
      <vt:lpstr>'Pt 2 - Premium and Claims'!PRE_GROUP_CONVERSION_CHARGES</vt:lpstr>
      <vt:lpstr>'Pt 2 - Premium and Claims'!PRE_RES_EXP_RAT_REF_CURR_YR</vt:lpstr>
      <vt:lpstr>'Pt 2 - Premium and Claims'!PRE_RES_EXP_RAT_REF_PRIOR_YR</vt:lpstr>
      <vt:lpstr>'Pt 4 MLR and Rebate Calculation'!PRELIMINARY_MLR</vt:lpstr>
      <vt:lpstr>'Pt 4 MLR and Rebate Calculation'!PRELIMINARY_MLR_MINI_MED_EXPAT</vt:lpstr>
      <vt:lpstr>'Pt 2 - Premium and Claims'!PREM_ASSUMED_UNDER_100_REINS</vt:lpstr>
      <vt:lpstr>'Pt 2 - Premium and Claims'!PREM_CEDED_UNDER_100_REINS</vt:lpstr>
      <vt:lpstr>'Pt 2 - Premium and Claims'!PREMIUM_BALANCES_WRITTEN_OFF</vt:lpstr>
      <vt:lpstr>'Pt 4 MLR and Rebate Calculation'!PREMIUM_EARNED_INCLUDING_FSHRP</vt:lpstr>
      <vt:lpstr>'Pt 1 - Summary of Data'!PRESCRIPTION_DRUGS</vt:lpstr>
      <vt:lpstr>Attestation!Print_Area</vt:lpstr>
      <vt:lpstr>'Pt 1 - Summary of Data'!Print_Area</vt:lpstr>
      <vt:lpstr>'Pt 2 - Premium and Claims'!Print_Area</vt:lpstr>
      <vt:lpstr>'Pt 3 Expense Allocation'!Print_Area</vt:lpstr>
      <vt:lpstr>'Pt 4 MLR and Rebate Calculation'!Print_Area</vt:lpstr>
      <vt:lpstr>'Pt 5 Rebate Disbursement'!Print_Area</vt:lpstr>
      <vt:lpstr>'Pt 6 Additional Responses'!Print_Area</vt:lpstr>
      <vt:lpstr>'Pt 1 - Summary of Data'!Print_Titles</vt:lpstr>
      <vt:lpstr>'Pt 2 - Premium and Claims'!Print_Titles</vt:lpstr>
      <vt:lpstr>'Pt 3 Expense Allocation'!Print_Titles</vt:lpstr>
      <vt:lpstr>'Pt 4 MLR and Rebate Calculation'!Print_Titles</vt:lpstr>
      <vt:lpstr>'Pt 5 Rebate Disbursement'!Print_Titles</vt:lpstr>
      <vt:lpstr>'Pt 6 Additional Responses'!Print_Titles</vt:lpstr>
      <vt:lpstr>'Pt 4 MLR and Rebate Calculation'!QUALITY_IMPROVEMENT_EXPENSES</vt:lpstr>
      <vt:lpstr>'Pt 4 MLR and Rebate Calculation'!REBATE_AMT_CREDIBILITY_ADJ_MLR</vt:lpstr>
      <vt:lpstr>'Pt 1 - Summary of Data'!REBATES_PAID</vt:lpstr>
      <vt:lpstr>'Pt 3 Expense Allocation'!REG_AUTHORITY_LIC_FEES_1</vt:lpstr>
      <vt:lpstr>'Pt 3 Expense Allocation'!REG_AUTHORITY_LIC_FEES_2</vt:lpstr>
      <vt:lpstr>'Pt 3 Expense Allocation'!REG_AUTHORITY_LIC_FEES_3</vt:lpstr>
      <vt:lpstr>'Pt 3 Expense Allocation'!REG_AUTHORITY_LIC_FEES_4</vt:lpstr>
      <vt:lpstr>'Pt 3 Expense Allocation'!REG_AUTHORITY_LIC_FEES_5</vt:lpstr>
      <vt:lpstr>'Pt 3 Expense Allocation'!REG_AUTHORITY_LIC_FEES_6</vt:lpstr>
      <vt:lpstr>'Pt 1 - Summary of Data'!REG_AUTHORITY_LICENSES_AND_FEES</vt:lpstr>
      <vt:lpstr>'Pt 1 - Summary of Data'!REPORTING_YEAR</vt:lpstr>
      <vt:lpstr>'Pt 2 - Premium and Claims'!RES_EXP_RAT_REFUNDS_CURR_YR</vt:lpstr>
      <vt:lpstr>'Pt 2 - Premium and Claims'!RES_EXP_RAT_REFUNDS_PRIOR_YR</vt:lpstr>
      <vt:lpstr>'Pt 2 - Premium and Claims'!RES_EXP_RAT_REFUNDS_Q1</vt:lpstr>
      <vt:lpstr>'Pt 1 - Summary of Data'!RISK_REVENUE</vt:lpstr>
      <vt:lpstr>'Pt 1 - Summary of Data'!STATE_HIGH_RISK_POOLS</vt:lpstr>
      <vt:lpstr>'Pt 1 - Summary of Data'!STATE_INCOME_EXCISE_BUSINES_OTH</vt:lpstr>
      <vt:lpstr>'Pt 3 Expense Allocation'!STATE_INS_PREM_OTH_TAXES_1</vt:lpstr>
      <vt:lpstr>'Pt 3 Expense Allocation'!STATE_INS_PREM_OTH_TAXES_2</vt:lpstr>
      <vt:lpstr>'Pt 3 Expense Allocation'!STATE_INS_PREM_OTH_TAXES_3</vt:lpstr>
      <vt:lpstr>'Pt 3 Expense Allocation'!STATE_INS_PREM_OTH_TAXES_4</vt:lpstr>
      <vt:lpstr>'Pt 3 Expense Allocation'!STATE_INS_PREM_OTH_TAXES_5</vt:lpstr>
      <vt:lpstr>'Pt 3 Expense Allocation'!STATE_INS_PREM_OTH_TAXES_6</vt:lpstr>
      <vt:lpstr>'Pt 1 - Summary of Data'!STATE_PREMIUM_TAXES</vt:lpstr>
      <vt:lpstr>'Pt 1 - Summary of Data'!STATE_STOP_LOSS_MARKET</vt:lpstr>
      <vt:lpstr>'Pt 1 - Summary of Data'!STATE_TAXES_ASSMTS_NOT_EXC_PREM</vt:lpstr>
      <vt:lpstr>STATES_ONLY_LIST</vt:lpstr>
      <vt:lpstr>'Pt 6 Additional Responses'!TAX_RATE</vt:lpstr>
      <vt:lpstr>'Pt 5 Rebate Disbursement'!TOTAL_AMOUNT_OF_REBATES</vt:lpstr>
      <vt:lpstr>'Pt 1 - Summary of Data'!TOTAL_DIRECT_PREMIUM_EARNED</vt:lpstr>
      <vt:lpstr>'Pt 2 - Premium and Claims'!TOTAL_FRAUD_REC_RED_PAID_CLAIMS</vt:lpstr>
      <vt:lpstr>'Pt 2 - Premium and Claims'!TOTAL_FRAUD_REDUCTION_EXPENSE</vt:lpstr>
      <vt:lpstr>'Pt 1 - Summary of Data'!TOTAL_INCURRED_CLAIMS_PT1</vt:lpstr>
      <vt:lpstr>'Pt 2 - Premium and Claims'!TOTAL_INCURRED_CLAIMS_PT2</vt:lpstr>
      <vt:lpstr>'Pt 2 - Premium and Claims'!UNEARNED_PREMIUM_CURRENT_YEAR</vt:lpstr>
      <vt:lpstr>'Pt 2 - Premium and Claims'!UNEARNED_PREMIUM_PRIOR_YEAR</vt:lpstr>
      <vt:lpstr>'Pt 1 - Summary of Data'!UNINSURED_PLANS_YEARLY</vt:lpstr>
      <vt:lpstr>'Pt 2 - Premium and Claims'!UNINSURED_PLANS_YEARLY</vt:lpstr>
      <vt:lpstr>'Pt 3 Expense Allocation'!WELLNESS_AND_HEALTH_PROM_ACT_1</vt:lpstr>
      <vt:lpstr>'Pt 3 Expense Allocation'!WELLNESS_AND_HEALTH_PROM_ACT_10</vt:lpstr>
      <vt:lpstr>'Pt 3 Expense Allocation'!WELLNESS_AND_HEALTH_PROM_ACT_2</vt:lpstr>
      <vt:lpstr>'Pt 3 Expense Allocation'!WELLNESS_AND_HEALTH_PROM_ACT_3</vt:lpstr>
      <vt:lpstr>'Pt 3 Expense Allocation'!WELLNESS_AND_HEALTH_PROM_ACT_4</vt:lpstr>
      <vt:lpstr>'Pt 3 Expense Allocation'!WELLNESS_AND_HEALTH_PROM_ACT_5</vt:lpstr>
      <vt:lpstr>'Pt 3 Expense Allocation'!WELLNESS_AND_HEALTH_PROM_ACT_6</vt:lpstr>
      <vt:lpstr>'Pt 3 Expense Allocation'!WELLNESS_AND_HEALTH_PROM_ACT_7</vt:lpstr>
      <vt:lpstr>'Pt 3 Expense Allocation'!WELLNESS_AND_HEALTH_PROM_ACT_8</vt:lpstr>
      <vt:lpstr>'Pt 3 Expense Allocation'!WELLNESS_AND_HEALTH_PROM_ACT_9</vt:lpstr>
      <vt:lpstr>'Pt 1 - Summary of Data'!WELLNESS_AND_HEALTH_PROM_ACTS</vt:lpstr>
      <vt:lpstr>YEARS_LIST</vt:lpstr>
      <vt:lpstr>YES_NO_LIST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ANN BAILEY</dc:creator>
  <cp:lastModifiedBy>ALIX PEREIRA</cp:lastModifiedBy>
  <cp:lastPrinted>2013-01-02T16:31:08Z</cp:lastPrinted>
  <dcterms:created xsi:type="dcterms:W3CDTF">2012-03-15T16:14:51Z</dcterms:created>
  <dcterms:modified xsi:type="dcterms:W3CDTF">2013-03-29T14:44:30Z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0x01010001BCA8ED052DE54381D6D94E1B6AAE05</vt:lpwstr>
  </property>
  <property fmtid="{D5CDD505-2E9C-101B-9397-08002B2CF9AE}" pid="3" name="_NewReviewCycle">
    <vt:lpwstr/>
  </property>
  <property fmtid="{D5CDD505-2E9C-101B-9397-08002B2CF9AE}" pid="4" name="_AdHocReviewCycleID">
    <vt:i4>1564934211</vt:i4>
  </property>
  <property fmtid="{D5CDD505-2E9C-101B-9397-08002B2CF9AE}" pid="5" name="_EmailSubject">
    <vt:lpwstr>MLR Rolllout</vt:lpwstr>
  </property>
  <property fmtid="{D5CDD505-2E9C-101B-9397-08002B2CF9AE}" pid="6" name="_AuthorEmail">
    <vt:lpwstr>alix.pereira@cms.hhs.gov</vt:lpwstr>
  </property>
  <property fmtid="{D5CDD505-2E9C-101B-9397-08002B2CF9AE}" pid="7" name="_AuthorEmailDisplayName">
    <vt:lpwstr>Pereira, Alix R. (CMS/CCIIO)</vt:lpwstr>
  </property>
  <property fmtid="{D5CDD505-2E9C-101B-9397-08002B2CF9AE}" pid="9" name="_PreviousAdHocReviewCycleID">
    <vt:i4>671958118</vt:i4>
  </property>
</Properties>
</file>