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300" activeTab="2"/>
  </bookViews>
  <sheets>
    <sheet name="Summary" sheetId="7" r:id="rId1"/>
    <sheet name="Individual" sheetId="4" r:id="rId2"/>
    <sheet name="Small Group" sheetId="5" r:id="rId3"/>
    <sheet name="Merged" sheetId="6" r:id="rId4"/>
  </sheets>
  <definedNames>
    <definedName name="_xlnm._FilterDatabase" localSheetId="1" hidden="1">Individual!$A$6:$O$55</definedName>
    <definedName name="_xlnm._FilterDatabase" localSheetId="2" hidden="1">'Small Group'!$A$6:$O$55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6" l="1"/>
  <c r="L5" i="6"/>
  <c r="M5" i="6" s="1"/>
  <c r="O5" i="6" l="1"/>
  <c r="L5" i="5" l="1"/>
  <c r="O5" i="5" s="1"/>
  <c r="G5" i="5"/>
  <c r="I5" i="5" s="1"/>
  <c r="B5" i="5"/>
  <c r="D5" i="5" s="1"/>
  <c r="E5" i="5" l="1"/>
  <c r="J5" i="5"/>
  <c r="M5" i="5"/>
  <c r="H5" i="5"/>
  <c r="C5" i="5"/>
  <c r="N5" i="5"/>
</calcChain>
</file>

<file path=xl/sharedStrings.xml><?xml version="1.0" encoding="utf-8"?>
<sst xmlns="http://schemas.openxmlformats.org/spreadsheetml/2006/main" count="159" uniqueCount="76">
  <si>
    <t>AK</t>
  </si>
  <si>
    <t>AL</t>
  </si>
  <si>
    <t>AR</t>
  </si>
  <si>
    <t>AZ</t>
  </si>
  <si>
    <t>CA</t>
  </si>
  <si>
    <t>CO</t>
  </si>
  <si>
    <t>CT</t>
  </si>
  <si>
    <t>DC</t>
  </si>
  <si>
    <t>DE</t>
  </si>
  <si>
    <t>FL</t>
  </si>
  <si>
    <t>GA</t>
  </si>
  <si>
    <t>HI</t>
  </si>
  <si>
    <t>IA</t>
  </si>
  <si>
    <t>ID</t>
  </si>
  <si>
    <t>IL</t>
  </si>
  <si>
    <t>IN</t>
  </si>
  <si>
    <t>KS</t>
  </si>
  <si>
    <t>KY</t>
  </si>
  <si>
    <t>LA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</si>
  <si>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</si>
  <si>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</si>
  <si>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</si>
  <si>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</si>
  <si>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</si>
  <si>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</si>
  <si>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</si>
  <si>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</si>
  <si>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</si>
  <si>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</si>
  <si>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</si>
  <si>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</si>
  <si>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</si>
  <si>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</si>
  <si>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</si>
  <si>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</si>
  <si>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</si>
  <si>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</si>
  <si>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</si>
  <si>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</si>
  <si>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</si>
  <si>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</si>
  <si>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</si>
  <si>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</si>
  <si>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</si>
  <si>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</si>
  <si>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</si>
  <si>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</si>
  <si>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</si>
  <si>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</si>
  <si>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</si>
  <si>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</si>
  <si>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Total Enrollees</t>
  </si>
  <si>
    <t>% with 1+ HCCs</t>
  </si>
  <si>
    <t>% with 2+ HCCs</t>
  </si>
  <si>
    <t>% with 3+ HCCs</t>
  </si>
  <si>
    <t xml:space="preserve">US Total </t>
  </si>
  <si>
    <t>US Total (excl. VT, MA)</t>
  </si>
  <si>
    <t>Risk Pool Market</t>
  </si>
  <si>
    <t>Individual</t>
  </si>
  <si>
    <t>Small Group</t>
  </si>
  <si>
    <t>Merged</t>
  </si>
  <si>
    <t xml:space="preserve">Please note: CMS excluded states data for risk pool markets with fewer than three (3) issuers.      </t>
  </si>
  <si>
    <t>DATA ELEMENT</t>
  </si>
  <si>
    <t>DESCRIPTION</t>
  </si>
  <si>
    <t xml:space="preserve">Total number of enrollees is calculated as the summed total  of number of enrollees for all issuers and plans within a state market risk pool. </t>
  </si>
  <si>
    <t>Percent of enrollees with 1+ HCCs</t>
  </si>
  <si>
    <t xml:space="preserve">The percentage of enrollees with one or more HCCs is calculated as the summed total number of enrollees for all issuers and plans with one or more HCCs divided by the total number of enrollees within a state market risk pool. </t>
  </si>
  <si>
    <t>Percent of enrollees with 2+ HCCs</t>
  </si>
  <si>
    <t>The percentage of enrollees with one or more HCCs is calculated as the summed total number of enrollees for all issuers and plans with two or more HCCs divided by the total number of enrollees within a state market risk pool.</t>
  </si>
  <si>
    <t>Percent of enrollees with 3+ HCCs</t>
  </si>
  <si>
    <t>The percentage of enrollees with one or more HCCs is calculated as the summed total number of enrollees for all issuers and plans with three or more HCCs divided by the total number of enrollees within a state market risk pool.</t>
  </si>
  <si>
    <t>CMS is providing additional state risk pool market data related to the Risk Adjustment Program for the 2017-2019 benefit years. Every year CMS publishes a Summary Report on Permanent Risk Adjustment Transfers and provides information regarding the national percentage of enrollees with hierarchical condition categories (HCCs) for the Individual Non-Catastrophic Risk Pool only (Figure 3).  This report is providing additional data to include all state risk pool markets (excluding catastrophic).</t>
  </si>
  <si>
    <t>Total Number of States Data Available</t>
  </si>
  <si>
    <t>Appendix H: Distribution of Number of HCCs 2017-2019: Individual Market</t>
  </si>
  <si>
    <t>Appendix H: Distribution of Number of HCCs 2017-2019: Small Group Market</t>
  </si>
  <si>
    <t>Appendix H: Distribution of Number of HCCs 2017-2019: Merged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</si>
</sst>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9"/>
      <color theme="1"/>
      <name val="Times New Roman"/>
      <family val="1"/>
    </font>
    <font>
      <b/>
      <u/>
      <sz val="11"/>
      <color theme="1"/>
      <name val="Times New Roman"/>
      <family val="1"/>
    </font>
    <font>
      <sz val="12"/>
      <color rgb="FF000000"/>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rgb="FFD0CECE"/>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xf numFmtId="164" fontId="2" fillId="0" borderId="0" xfId="1" applyNumberFormat="1" applyFont="1" applyAlignment="1">
      <alignment horizontal="center"/>
    </xf>
    <xf numFmtId="0" fontId="4" fillId="0" borderId="0" xfId="0" applyFont="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wrapText="1"/>
    </xf>
    <xf numFmtId="0" fontId="8" fillId="3" borderId="1" xfId="0" applyFont="1" applyFill="1" applyBorder="1" applyAlignment="1">
      <alignment horizontal="center" vertical="center" wrapText="1"/>
    </xf>
    <xf numFmtId="0" fontId="3" fillId="4" borderId="1" xfId="0" applyFont="1" applyFill="1" applyBorder="1"/>
    <xf numFmtId="0" fontId="3" fillId="4" borderId="1" xfId="0" applyFont="1" applyFill="1" applyBorder="1" applyAlignment="1">
      <alignment horizontal="center"/>
    </xf>
    <xf numFmtId="0" fontId="3" fillId="0" borderId="0" xfId="0" applyFont="1" applyAlignment="1"/>
    <xf numFmtId="0" fontId="7" fillId="0" borderId="1" xfId="0" applyFont="1" applyBorder="1" applyAlignment="1">
      <alignment horizontal="left" vertical="center" wrapText="1"/>
    </xf>
    <xf numFmtId="0" fontId="5" fillId="4" borderId="2" xfId="0" applyFont="1" applyFill="1" applyBorder="1" applyAlignment="1">
      <alignment horizont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8" fillId="3" borderId="1" xfId="0" applyFont="1" applyFill="1" applyBorder="1" applyAlignment="1">
      <alignment horizontal="center" vertical="center" wrapText="1"/>
    </xf>
    <xf numFmtId="0" fontId="7" fillId="0" borderId="1" xfId="0" applyFont="1" applyBorder="1" applyAlignment="1">
      <alignment horizontal="left" vertical="top" wrapText="1"/>
    </xf>
    <xf numFmtId="0" fontId="3" fillId="2" borderId="0" xfId="0" applyFont="1" applyFill="1" applyAlignment="1">
      <alignment horizontal="center"/>
    </xf>
  </cellXfs>
  <cellStyles count="3">
    <cellStyle name="Comma" xfId="1" builtinId="3"/>
    <cellStyle name="Normal" xfId="0" builtinId="0"/>
    <cellStyle name="Percent" xfId="2" builtinId="5"/>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P1"/>
    </sheetView>
  </sheetViews>
  <sheetFormatPr defaultColWidth="9.1796875" defaultRowHeight="14" x14ac:dyDescent="0.3"/>
  <cols>
    <col min="1" max="1" width="18" style="1" customWidth="1"/>
    <col min="2" max="2" width="14.7265625" style="1" customWidth="1"/>
    <col min="3" max="3" width="8.26953125" style="1" customWidth="1"/>
    <col min="4" max="4" width="11.7265625" style="1" customWidth="1"/>
    <col min="5" max="5" width="7.7265625" style="1" customWidth="1"/>
    <col min="6" max="6" width="9.1796875" style="1"/>
    <col min="7" max="7" width="8" style="1" customWidth="1"/>
    <col min="8" max="16384" width="9.1796875" style="1"/>
  </cols>
  <sheetData>
    <row r="1" spans="1:16" ht="57.75" customHeight="1" x14ac:dyDescent="0.3">
      <c r="A1" s="22" t="s">
        <v>71</v>
      </c>
      <c r="B1" s="22"/>
      <c r="C1" s="22"/>
      <c r="D1" s="22"/>
      <c r="E1" s="22"/>
      <c r="F1" s="22"/>
      <c r="G1" s="22"/>
      <c r="H1" s="22"/>
      <c r="I1" s="22"/>
      <c r="J1" s="22"/>
      <c r="K1" s="22"/>
      <c r="L1" s="22"/>
      <c r="M1" s="22"/>
      <c r="N1" s="22"/>
      <c r="O1" s="22"/>
      <c r="P1" s="22"/>
    </row>
    <row r="2" spans="1:16" ht="15.5" x14ac:dyDescent="0.35">
      <c r="A2" s="13"/>
      <c r="B2"/>
    </row>
    <row r="3" spans="1:16" ht="15.5" x14ac:dyDescent="0.3">
      <c r="A3" s="23" t="s">
        <v>61</v>
      </c>
      <c r="B3" s="23"/>
      <c r="C3" s="23"/>
      <c r="D3" s="23"/>
      <c r="E3" s="23"/>
      <c r="F3" s="23"/>
      <c r="G3" s="23"/>
      <c r="H3" s="23"/>
    </row>
    <row r="4" spans="1:16" ht="15" customHeight="1" x14ac:dyDescent="0.3">
      <c r="A4" s="21" t="s">
        <v>72</v>
      </c>
      <c r="B4" s="21"/>
      <c r="C4" s="21"/>
      <c r="D4" s="21"/>
    </row>
    <row r="5" spans="1:16" x14ac:dyDescent="0.3">
      <c r="A5" s="17" t="s">
        <v>57</v>
      </c>
      <c r="B5" s="18">
        <v>2019</v>
      </c>
      <c r="C5" s="18">
        <v>2018</v>
      </c>
      <c r="D5" s="18">
        <v>2017</v>
      </c>
    </row>
    <row r="6" spans="1:16" x14ac:dyDescent="0.3">
      <c r="A6" s="9" t="s">
        <v>58</v>
      </c>
      <c r="B6" s="10">
        <v>38</v>
      </c>
      <c r="C6" s="10">
        <v>34</v>
      </c>
      <c r="D6" s="10">
        <v>43</v>
      </c>
    </row>
    <row r="7" spans="1:16" x14ac:dyDescent="0.3">
      <c r="A7" s="9" t="s">
        <v>59</v>
      </c>
      <c r="B7" s="10">
        <v>48</v>
      </c>
      <c r="C7" s="10">
        <v>48</v>
      </c>
      <c r="D7" s="10">
        <v>49</v>
      </c>
    </row>
    <row r="8" spans="1:16" x14ac:dyDescent="0.3">
      <c r="A8" s="9" t="s">
        <v>60</v>
      </c>
      <c r="B8" s="10">
        <v>1</v>
      </c>
      <c r="C8" s="10">
        <v>1</v>
      </c>
      <c r="D8" s="10">
        <v>1</v>
      </c>
    </row>
    <row r="9" spans="1:16" ht="15.5" x14ac:dyDescent="0.35">
      <c r="A9" s="14"/>
      <c r="B9"/>
    </row>
    <row r="10" spans="1:16" ht="30" x14ac:dyDescent="0.3">
      <c r="A10" s="16" t="s">
        <v>62</v>
      </c>
      <c r="B10" s="24" t="s">
        <v>63</v>
      </c>
      <c r="C10" s="24"/>
      <c r="D10" s="24"/>
      <c r="E10" s="24"/>
      <c r="F10" s="24"/>
      <c r="G10" s="24"/>
    </row>
    <row r="11" spans="1:16" ht="55.5" customHeight="1" x14ac:dyDescent="0.3">
      <c r="A11" s="15" t="s">
        <v>51</v>
      </c>
      <c r="B11" s="25" t="s">
        <v>64</v>
      </c>
      <c r="C11" s="25"/>
      <c r="D11" s="25"/>
      <c r="E11" s="25"/>
      <c r="F11" s="25"/>
      <c r="G11" s="25"/>
    </row>
    <row r="12" spans="1:16" ht="71.25" customHeight="1" x14ac:dyDescent="0.3">
      <c r="A12" s="15" t="s">
        <v>65</v>
      </c>
      <c r="B12" s="20" t="s">
        <v>66</v>
      </c>
      <c r="C12" s="20"/>
      <c r="D12" s="20"/>
      <c r="E12" s="20"/>
      <c r="F12" s="20"/>
      <c r="G12" s="20"/>
    </row>
    <row r="13" spans="1:16" ht="69.75" customHeight="1" x14ac:dyDescent="0.3">
      <c r="A13" s="15" t="s">
        <v>67</v>
      </c>
      <c r="B13" s="20" t="s">
        <v>68</v>
      </c>
      <c r="C13" s="20"/>
      <c r="D13" s="20"/>
      <c r="E13" s="20"/>
      <c r="F13" s="20"/>
      <c r="G13" s="20"/>
    </row>
    <row r="14" spans="1:16" ht="66" customHeight="1" x14ac:dyDescent="0.3">
      <c r="A14" s="15" t="s">
        <v>69</v>
      </c>
      <c r="B14" s="20" t="s">
        <v>70</v>
      </c>
      <c r="C14" s="20"/>
      <c r="D14" s="20"/>
      <c r="E14" s="20"/>
      <c r="F14" s="20"/>
      <c r="G14" s="20"/>
    </row>
  </sheetData>
  <mergeCells count="8">
    <mergeCell ref="B12:G12"/>
    <mergeCell ref="B13:G13"/>
    <mergeCell ref="B14:G14"/>
    <mergeCell ref="A4:D4"/>
    <mergeCell ref="A1:P1"/>
    <mergeCell ref="A3:H3"/>
    <mergeCell ref="B10:G10"/>
    <mergeCell ref="B11:G1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zoomScaleNormal="100" workbookViewId="0">
      <pane xSplit="1" ySplit="5" topLeftCell="B6" activePane="bottomRight" state="frozen"/>
      <selection pane="topRight" activeCell="B1" sqref="B1"/>
      <selection pane="bottomLeft" activeCell="A4" sqref="A4"/>
      <selection pane="bottomRight" activeCell="A7" sqref="A7"/>
    </sheetView>
  </sheetViews>
  <sheetFormatPr defaultColWidth="9.1796875" defaultRowHeight="14" x14ac:dyDescent="0.3"/>
  <cols>
    <col min="1" max="1" width="23.7265625" style="1" customWidth="1"/>
    <col min="2" max="2" width="12.81640625" style="1" customWidth="1"/>
    <col min="3" max="3" width="14.453125" style="1" bestFit="1" customWidth="1"/>
    <col min="4" max="4" width="9.90625" style="1" bestFit="1" customWidth="1"/>
    <col min="5" max="5" width="14.453125" style="1" bestFit="1" customWidth="1"/>
    <col min="6" max="6" width="2.1796875" style="1" customWidth="1"/>
    <col min="7" max="7" width="14.26953125" style="1" bestFit="1" customWidth="1"/>
    <col min="8" max="10" width="14.453125" style="1" bestFit="1" customWidth="1"/>
    <col min="11" max="11" width="2.54296875" style="1" customWidth="1"/>
    <col min="12" max="12" width="14.26953125" style="1" bestFit="1" customWidth="1"/>
    <col min="13" max="15" width="14.453125" style="1" bestFit="1" customWidth="1"/>
    <col min="16" max="16384" width="9.1796875" style="1"/>
  </cols>
  <sheetData>
    <row r="1" spans="1:15" x14ac:dyDescent="0.3">
      <c r="A1" s="19" t="s">
        <v>73</v>
      </c>
      <c r="B1" s="19"/>
      <c r="C1" s="19"/>
      <c r="D1" s="19"/>
    </row>
    <row r="2" spans="1:15" x14ac:dyDescent="0.3">
      <c r="A2" s="2"/>
    </row>
    <row r="3" spans="1:15" s="2" customFormat="1" x14ac:dyDescent="0.3">
      <c r="B3" s="26">
        <v>2019</v>
      </c>
      <c r="C3" s="26"/>
      <c r="D3" s="26"/>
      <c r="E3" s="26"/>
      <c r="G3" s="26">
        <v>2018</v>
      </c>
      <c r="H3" s="26"/>
      <c r="I3" s="26"/>
      <c r="J3" s="26"/>
      <c r="L3" s="26">
        <v>2017</v>
      </c>
      <c r="M3" s="26"/>
      <c r="N3" s="26"/>
      <c r="O3" s="26"/>
    </row>
    <row r="4" spans="1:15" s="11" customFormat="1" ht="28" x14ac:dyDescent="0.35">
      <c r="B4" s="12" t="s">
        <v>51</v>
      </c>
      <c r="C4" s="12" t="s">
        <v>52</v>
      </c>
      <c r="D4" s="12" t="s">
        <v>53</v>
      </c>
      <c r="E4" s="12" t="s">
        <v>54</v>
      </c>
      <c r="G4" s="12" t="s">
        <v>51</v>
      </c>
      <c r="H4" s="12" t="s">
        <v>52</v>
      </c>
      <c r="I4" s="12" t="s">
        <v>53</v>
      </c>
      <c r="J4" s="12" t="s">
        <v>54</v>
      </c>
      <c r="L4" s="12" t="s">
        <v>51</v>
      </c>
      <c r="M4" s="12" t="s">
        <v>52</v>
      </c>
      <c r="N4" s="12" t="s">
        <v>53</v>
      </c>
      <c r="O4" s="12" t="s">
        <v>54</v>
      </c>
    </row>
    <row r="5" spans="1:15" x14ac:dyDescent="0.3">
      <c r="A5" s="1" t="s">
        <v>56</v>
      </c>
      <c r="B5" s="4">
        <v>14285522</v>
      </c>
      <c r="C5" s="5">
        <v>0.22900000000000001</v>
      </c>
      <c r="D5" s="5">
        <v>0.09</v>
      </c>
      <c r="E5" s="5">
        <v>3.7999999999999999E-2</v>
      </c>
      <c r="G5" s="4">
        <v>13695954</v>
      </c>
      <c r="H5" s="5">
        <v>0.217</v>
      </c>
      <c r="I5" s="5">
        <v>8.4000000000000005E-2</v>
      </c>
      <c r="J5" s="5">
        <v>3.5000000000000003E-2</v>
      </c>
      <c r="L5" s="4">
        <v>16947815</v>
      </c>
      <c r="M5" s="5">
        <v>0.20799999999999999</v>
      </c>
      <c r="N5" s="5">
        <v>7.762357566447356E-2</v>
      </c>
      <c r="O5" s="5">
        <v>3.1694469169034477E-2</v>
      </c>
    </row>
    <row r="7" spans="1:15" x14ac:dyDescent="0.3">
      <c r="A7" s="1" t="s">
        <v>0</v>
      </c>
      <c r="B7" s="6"/>
      <c r="C7" s="5"/>
      <c r="D7" s="5"/>
      <c r="E7" s="5"/>
      <c r="G7" s="7"/>
      <c r="H7" s="5"/>
      <c r="I7" s="5"/>
      <c r="J7" s="5"/>
      <c r="L7" s="7"/>
      <c r="M7" s="5"/>
      <c r="N7" s="5"/>
      <c r="O7" s="5"/>
    </row>
    <row r="8" spans="1:15" x14ac:dyDescent="0.3">
      <c r="A8" s="1" t="s">
        <v>1</v>
      </c>
      <c r="B8" s="6"/>
      <c r="C8" s="5"/>
      <c r="D8" s="5"/>
      <c r="E8" s="5"/>
      <c r="G8" s="7"/>
      <c r="H8" s="5"/>
      <c r="I8" s="5"/>
      <c r="J8" s="5"/>
      <c r="L8" s="7"/>
      <c r="M8" s="5"/>
      <c r="N8" s="5"/>
      <c r="O8" s="5"/>
    </row>
    <row r="9" spans="1:15" x14ac:dyDescent="0.3">
      <c r="A9" s="1" t="s">
        <v>2</v>
      </c>
      <c r="B9" s="6">
        <v>417093</v>
      </c>
      <c r="C9" s="5">
        <v>0.26892803283680139</v>
      </c>
      <c r="D9" s="5">
        <v>0.11988693169149327</v>
      </c>
      <c r="E9" s="5">
        <v>5.436677191897251E-2</v>
      </c>
      <c r="G9" s="7">
        <v>455325</v>
      </c>
      <c r="H9" s="5">
        <v>0.25225498270466151</v>
      </c>
      <c r="I9" s="5">
        <v>0.10934826772085873</v>
      </c>
      <c r="J9" s="5">
        <v>4.9077032888596057E-2</v>
      </c>
      <c r="L9" s="7">
        <v>499920</v>
      </c>
      <c r="M9" s="5">
        <v>0.24053848615778525</v>
      </c>
      <c r="N9" s="5">
        <v>0.1021963514162266</v>
      </c>
      <c r="O9" s="5">
        <v>4.5355256841094573E-2</v>
      </c>
    </row>
    <row r="10" spans="1:15" x14ac:dyDescent="0.3">
      <c r="A10" s="1" t="s">
        <v>3</v>
      </c>
      <c r="B10" s="6">
        <v>186406</v>
      </c>
      <c r="C10" s="5">
        <v>0.22354967114792443</v>
      </c>
      <c r="D10" s="5">
        <v>9.4787721425276014E-2</v>
      </c>
      <c r="E10" s="5">
        <v>4.1286224692338232E-2</v>
      </c>
      <c r="G10" s="7">
        <v>188289</v>
      </c>
      <c r="H10" s="5">
        <v>0.20989011572635682</v>
      </c>
      <c r="I10" s="5">
        <v>8.5198816712606679E-2</v>
      </c>
      <c r="J10" s="5">
        <v>3.6884788808693017E-2</v>
      </c>
      <c r="L10" s="7">
        <v>200008</v>
      </c>
      <c r="M10" s="5">
        <v>0.19884704611815526</v>
      </c>
      <c r="N10" s="5">
        <v>7.6931922723091073E-2</v>
      </c>
      <c r="O10" s="5">
        <v>3.2248710051597934E-2</v>
      </c>
    </row>
    <row r="11" spans="1:15" x14ac:dyDescent="0.3">
      <c r="A11" s="1" t="s">
        <v>4</v>
      </c>
      <c r="B11" s="6">
        <v>2487620</v>
      </c>
      <c r="C11" s="5">
        <v>0.21056351050401589</v>
      </c>
      <c r="D11" s="5">
        <v>7.4439424027785597E-2</v>
      </c>
      <c r="E11" s="5">
        <v>2.793111488089017E-2</v>
      </c>
      <c r="G11" s="7">
        <v>2620858</v>
      </c>
      <c r="H11" s="5">
        <v>0.19861930711240364</v>
      </c>
      <c r="I11" s="5">
        <v>6.8239484932033703E-2</v>
      </c>
      <c r="J11" s="5">
        <v>2.5025392447816708E-2</v>
      </c>
      <c r="L11" s="7">
        <v>2740446</v>
      </c>
      <c r="M11" s="5">
        <v>0.18887436570543628</v>
      </c>
      <c r="N11" s="5">
        <v>6.3806402315535499E-2</v>
      </c>
      <c r="O11" s="5">
        <v>2.3348389276781956E-2</v>
      </c>
    </row>
    <row r="12" spans="1:15" x14ac:dyDescent="0.3">
      <c r="A12" s="1" t="s">
        <v>5</v>
      </c>
      <c r="B12" s="6">
        <v>240793</v>
      </c>
      <c r="C12" s="5">
        <v>0.19920429580594121</v>
      </c>
      <c r="D12" s="5">
        <v>6.8261951136453308E-2</v>
      </c>
      <c r="E12" s="5">
        <v>2.7974235131419934E-2</v>
      </c>
      <c r="G12" s="7">
        <v>252505</v>
      </c>
      <c r="H12" s="5">
        <v>0.1784123086671551</v>
      </c>
      <c r="I12" s="5">
        <v>5.9856240470485732E-2</v>
      </c>
      <c r="J12" s="5">
        <v>2.3722302528662798E-2</v>
      </c>
      <c r="L12" s="7">
        <v>300187</v>
      </c>
      <c r="M12" s="5">
        <v>0.16655284872429518</v>
      </c>
      <c r="N12" s="5">
        <v>5.2397338992028301E-2</v>
      </c>
      <c r="O12" s="5">
        <v>1.9731034321939324E-2</v>
      </c>
    </row>
    <row r="13" spans="1:15" x14ac:dyDescent="0.3">
      <c r="A13" s="1" t="s">
        <v>6</v>
      </c>
      <c r="B13" s="6">
        <v>147619</v>
      </c>
      <c r="C13" s="5">
        <v>0.2428210460713052</v>
      </c>
      <c r="D13" s="5">
        <v>9.0848738983464183E-2</v>
      </c>
      <c r="E13" s="5">
        <v>3.7278399122064231E-2</v>
      </c>
      <c r="G13" s="7">
        <v>158039</v>
      </c>
      <c r="H13" s="5">
        <v>0.23299944950297077</v>
      </c>
      <c r="I13" s="5">
        <v>8.5048627237580596E-2</v>
      </c>
      <c r="J13" s="5">
        <v>3.4624364871961986E-2</v>
      </c>
      <c r="L13" s="7">
        <v>188504</v>
      </c>
      <c r="M13" s="5">
        <v>0.21996880702796759</v>
      </c>
      <c r="N13" s="5">
        <v>7.6348512498408516E-2</v>
      </c>
      <c r="O13" s="5">
        <v>3.008424224419641E-2</v>
      </c>
    </row>
    <row r="14" spans="1:15" x14ac:dyDescent="0.3">
      <c r="A14" s="1" t="s">
        <v>7</v>
      </c>
      <c r="B14" s="6">
        <v>20699</v>
      </c>
      <c r="C14" s="5">
        <v>0.17836610464273636</v>
      </c>
      <c r="D14" s="5">
        <v>5.4930189864244652E-2</v>
      </c>
      <c r="E14" s="5">
        <v>2.0532392869220734E-2</v>
      </c>
      <c r="G14" s="7">
        <v>22593</v>
      </c>
      <c r="H14" s="5">
        <v>0.17146903908290179</v>
      </c>
      <c r="I14" s="5">
        <v>4.9307307573142126E-2</v>
      </c>
      <c r="J14" s="5">
        <v>1.8412782720311601E-2</v>
      </c>
      <c r="L14" s="7">
        <v>23998</v>
      </c>
      <c r="M14" s="5">
        <v>0.15997166430535878</v>
      </c>
      <c r="N14" s="5">
        <v>4.7337278106508875E-2</v>
      </c>
      <c r="O14" s="5">
        <v>1.7293107758979916E-2</v>
      </c>
    </row>
    <row r="15" spans="1:15" x14ac:dyDescent="0.3">
      <c r="A15" s="1" t="s">
        <v>8</v>
      </c>
      <c r="B15" s="6"/>
      <c r="C15" s="5"/>
      <c r="D15" s="5"/>
      <c r="E15" s="5"/>
      <c r="G15" s="7"/>
      <c r="H15" s="5"/>
      <c r="I15" s="5"/>
      <c r="J15" s="5"/>
      <c r="L15" s="7">
        <v>38198</v>
      </c>
      <c r="M15" s="5">
        <v>0.23328446515524373</v>
      </c>
      <c r="N15" s="5">
        <v>8.7596209225613911E-2</v>
      </c>
      <c r="O15" s="5">
        <v>3.6729671710560761E-2</v>
      </c>
    </row>
    <row r="16" spans="1:15" x14ac:dyDescent="0.3">
      <c r="A16" s="1" t="s">
        <v>9</v>
      </c>
      <c r="B16" s="6">
        <v>2253859</v>
      </c>
      <c r="C16" s="5">
        <v>0.22848545539006654</v>
      </c>
      <c r="D16" s="5">
        <v>9.383949927657409E-2</v>
      </c>
      <c r="E16" s="5">
        <v>3.9624484051575544E-2</v>
      </c>
      <c r="G16" s="7">
        <v>2152464</v>
      </c>
      <c r="H16" s="5">
        <v>0.21614716901188591</v>
      </c>
      <c r="I16" s="5">
        <v>8.6771253781712493E-2</v>
      </c>
      <c r="J16" s="5">
        <v>3.5922552014807214E-2</v>
      </c>
      <c r="L16" s="7">
        <v>2140283</v>
      </c>
      <c r="M16" s="5">
        <v>0.21143745943877515</v>
      </c>
      <c r="N16" s="5">
        <v>8.360856952094653E-2</v>
      </c>
      <c r="O16" s="5">
        <v>3.4399189266092381E-2</v>
      </c>
    </row>
    <row r="17" spans="1:15" x14ac:dyDescent="0.3">
      <c r="A17" s="1" t="s">
        <v>10</v>
      </c>
      <c r="B17" s="6">
        <v>526422</v>
      </c>
      <c r="C17" s="5">
        <v>0.23614134667624073</v>
      </c>
      <c r="D17" s="5">
        <v>9.6318162994707662E-2</v>
      </c>
      <c r="E17" s="5">
        <v>4.1626299812697796E-2</v>
      </c>
      <c r="G17" s="7">
        <v>515275</v>
      </c>
      <c r="H17" s="5">
        <v>0.21831061083887246</v>
      </c>
      <c r="I17" s="5">
        <v>8.5007035078356219E-2</v>
      </c>
      <c r="J17" s="5">
        <v>3.5425743535005577E-2</v>
      </c>
      <c r="L17" s="7">
        <v>650013</v>
      </c>
      <c r="M17" s="5">
        <v>0.20204518986543346</v>
      </c>
      <c r="N17" s="5">
        <v>7.5729254645676314E-2</v>
      </c>
      <c r="O17" s="5">
        <v>3.1110147027828675E-2</v>
      </c>
    </row>
    <row r="18" spans="1:15" x14ac:dyDescent="0.3">
      <c r="A18" s="1" t="s">
        <v>11</v>
      </c>
      <c r="B18" s="6"/>
      <c r="C18" s="5"/>
      <c r="D18" s="5"/>
      <c r="E18" s="5"/>
      <c r="G18" s="7"/>
      <c r="H18" s="5"/>
      <c r="I18" s="5"/>
      <c r="J18" s="5"/>
      <c r="L18" s="7"/>
      <c r="M18" s="5"/>
      <c r="N18" s="5"/>
      <c r="O18" s="5"/>
    </row>
    <row r="19" spans="1:15" x14ac:dyDescent="0.3">
      <c r="A19" s="1" t="s">
        <v>12</v>
      </c>
      <c r="B19" s="6">
        <v>60340</v>
      </c>
      <c r="C19" s="5">
        <v>0.23669207822340074</v>
      </c>
      <c r="D19" s="5">
        <v>0.1033808418959231</v>
      </c>
      <c r="E19" s="5">
        <v>4.4481272787537288E-2</v>
      </c>
      <c r="G19" s="7"/>
      <c r="H19" s="5"/>
      <c r="I19" s="5"/>
      <c r="J19" s="5"/>
      <c r="L19" s="7">
        <v>86244</v>
      </c>
      <c r="M19" s="5">
        <v>0.21645563749362273</v>
      </c>
      <c r="N19" s="5">
        <v>8.7124901442419189E-2</v>
      </c>
      <c r="O19" s="5">
        <v>3.8205556328556191E-2</v>
      </c>
    </row>
    <row r="20" spans="1:15" x14ac:dyDescent="0.3">
      <c r="A20" s="1" t="s">
        <v>13</v>
      </c>
      <c r="B20" s="6">
        <v>119930</v>
      </c>
      <c r="C20" s="5">
        <v>0.20883015092137081</v>
      </c>
      <c r="D20" s="5">
        <v>7.9087801217376796E-2</v>
      </c>
      <c r="E20" s="5">
        <v>3.294421746018511E-2</v>
      </c>
      <c r="G20" s="7">
        <v>122536</v>
      </c>
      <c r="H20" s="5">
        <v>0.20154077169158452</v>
      </c>
      <c r="I20" s="5">
        <v>7.584709799569106E-2</v>
      </c>
      <c r="J20" s="5">
        <v>3.0774629496637722E-2</v>
      </c>
      <c r="L20" s="7">
        <v>134153</v>
      </c>
      <c r="M20" s="5">
        <v>0.19646970250385754</v>
      </c>
      <c r="N20" s="5">
        <v>7.2156418417776716E-2</v>
      </c>
      <c r="O20" s="5">
        <v>2.8802933963459631E-2</v>
      </c>
    </row>
    <row r="21" spans="1:15" x14ac:dyDescent="0.3">
      <c r="A21" s="1" t="s">
        <v>14</v>
      </c>
      <c r="B21" s="6">
        <v>434176</v>
      </c>
      <c r="C21" s="5">
        <v>0.22299942880306603</v>
      </c>
      <c r="D21" s="5">
        <v>8.5969744988207544E-2</v>
      </c>
      <c r="E21" s="5">
        <v>3.6713222287735846E-2</v>
      </c>
      <c r="G21" s="7">
        <v>467516</v>
      </c>
      <c r="H21" s="5">
        <v>0.210221682252586</v>
      </c>
      <c r="I21" s="5">
        <v>7.9021894437837428E-2</v>
      </c>
      <c r="J21" s="5">
        <v>3.3147528640731012E-2</v>
      </c>
      <c r="L21" s="7">
        <v>541968</v>
      </c>
      <c r="M21" s="5">
        <v>0.19252059162164556</v>
      </c>
      <c r="N21" s="5">
        <v>7.017757505978213E-2</v>
      </c>
      <c r="O21" s="5">
        <v>2.8835650813332152E-2</v>
      </c>
    </row>
    <row r="22" spans="1:15" x14ac:dyDescent="0.3">
      <c r="A22" s="1" t="s">
        <v>15</v>
      </c>
      <c r="B22" s="6"/>
      <c r="C22" s="5"/>
      <c r="D22" s="5"/>
      <c r="E22" s="5"/>
      <c r="G22" s="7"/>
      <c r="H22" s="5"/>
      <c r="I22" s="5"/>
      <c r="J22" s="5"/>
      <c r="L22" s="7">
        <v>223712</v>
      </c>
      <c r="M22" s="5">
        <v>0.20888016735803175</v>
      </c>
      <c r="N22" s="5">
        <v>8.2722428837076242E-2</v>
      </c>
      <c r="O22" s="5">
        <v>3.5903304248319265E-2</v>
      </c>
    </row>
    <row r="23" spans="1:15" x14ac:dyDescent="0.3">
      <c r="A23" s="1" t="s">
        <v>16</v>
      </c>
      <c r="B23" s="6">
        <v>113380</v>
      </c>
      <c r="C23" s="5">
        <v>0.25158758158405364</v>
      </c>
      <c r="D23" s="5">
        <v>0.10346621979185042</v>
      </c>
      <c r="E23" s="5">
        <v>4.6251543482095606E-2</v>
      </c>
      <c r="G23" s="7">
        <v>122581</v>
      </c>
      <c r="H23" s="5">
        <v>0.22777591959602222</v>
      </c>
      <c r="I23" s="5">
        <v>9.0381054160106375E-2</v>
      </c>
      <c r="J23" s="5">
        <v>3.9785937461759978E-2</v>
      </c>
      <c r="L23" s="7">
        <v>150485</v>
      </c>
      <c r="M23" s="5">
        <v>0.22076618932119479</v>
      </c>
      <c r="N23" s="5">
        <v>8.2506562115825494E-2</v>
      </c>
      <c r="O23" s="5">
        <v>3.460810047513041E-2</v>
      </c>
    </row>
    <row r="24" spans="1:15" x14ac:dyDescent="0.3">
      <c r="A24" s="1" t="s">
        <v>17</v>
      </c>
      <c r="B24" s="6"/>
      <c r="C24" s="5"/>
      <c r="D24" s="5"/>
      <c r="E24" s="5"/>
      <c r="G24" s="7"/>
      <c r="H24" s="5"/>
      <c r="I24" s="5"/>
      <c r="J24" s="5"/>
      <c r="L24" s="7">
        <v>125519</v>
      </c>
      <c r="M24" s="5">
        <v>0.2288577824871135</v>
      </c>
      <c r="N24" s="5">
        <v>9.0591862586540686E-2</v>
      </c>
      <c r="O24" s="5">
        <v>3.7532166444920689E-2</v>
      </c>
    </row>
    <row r="25" spans="1:15" x14ac:dyDescent="0.3">
      <c r="A25" s="1" t="s">
        <v>18</v>
      </c>
      <c r="B25" s="6">
        <v>128826</v>
      </c>
      <c r="C25" s="5">
        <v>0.24745004890317171</v>
      </c>
      <c r="D25" s="5">
        <v>0.10170307236116934</v>
      </c>
      <c r="E25" s="5">
        <v>4.3089127971061743E-2</v>
      </c>
      <c r="G25" s="7">
        <v>141650</v>
      </c>
      <c r="H25" s="5">
        <v>0.23027885633603953</v>
      </c>
      <c r="I25" s="5">
        <v>9.2622661489587005E-2</v>
      </c>
      <c r="J25" s="5">
        <v>3.8729262266148957E-2</v>
      </c>
      <c r="L25" s="7">
        <v>195576</v>
      </c>
      <c r="M25" s="5">
        <v>0.20588415756534545</v>
      </c>
      <c r="N25" s="5">
        <v>8.0940401685278357E-2</v>
      </c>
      <c r="O25" s="5">
        <v>3.3889638810487996E-2</v>
      </c>
    </row>
    <row r="26" spans="1:15" x14ac:dyDescent="0.3">
      <c r="A26" s="1" t="s">
        <v>19</v>
      </c>
      <c r="B26" s="6">
        <v>240958</v>
      </c>
      <c r="C26" s="5">
        <v>0.24435378779704348</v>
      </c>
      <c r="D26" s="5">
        <v>9.0455598071033122E-2</v>
      </c>
      <c r="E26" s="5">
        <v>3.6043625860108404E-2</v>
      </c>
      <c r="G26" s="7">
        <v>255966</v>
      </c>
      <c r="H26" s="5">
        <v>0.2246704640460061</v>
      </c>
      <c r="I26" s="5">
        <v>8.1631935491432453E-2</v>
      </c>
      <c r="J26" s="5">
        <v>3.249259667299563E-2</v>
      </c>
      <c r="L26" s="7">
        <v>309639</v>
      </c>
      <c r="M26" s="5">
        <v>0.20989604022749073</v>
      </c>
      <c r="N26" s="5">
        <v>7.4221916489847856E-2</v>
      </c>
      <c r="O26" s="5">
        <v>2.8559063942203661E-2</v>
      </c>
    </row>
    <row r="27" spans="1:15" x14ac:dyDescent="0.3">
      <c r="A27" s="1" t="s">
        <v>20</v>
      </c>
      <c r="B27" s="6">
        <v>86354</v>
      </c>
      <c r="C27" s="5">
        <v>0.21424601060749937</v>
      </c>
      <c r="D27" s="5">
        <v>7.5584223081733334E-2</v>
      </c>
      <c r="E27" s="5">
        <v>3.0421289112258842E-2</v>
      </c>
      <c r="G27" s="7">
        <v>90988</v>
      </c>
      <c r="H27" s="5">
        <v>0.21454477513518266</v>
      </c>
      <c r="I27" s="5">
        <v>7.6746384138567728E-2</v>
      </c>
      <c r="J27" s="5">
        <v>2.9927023343737636E-2</v>
      </c>
      <c r="L27" s="7">
        <v>102607</v>
      </c>
      <c r="M27" s="5">
        <v>0.20645764908826883</v>
      </c>
      <c r="N27" s="5">
        <v>7.2295262506456681E-2</v>
      </c>
      <c r="O27" s="5">
        <v>2.8039022678764607E-2</v>
      </c>
    </row>
    <row r="28" spans="1:15" x14ac:dyDescent="0.3">
      <c r="A28" s="1" t="s">
        <v>21</v>
      </c>
      <c r="B28" s="6">
        <v>394409</v>
      </c>
      <c r="C28" s="5">
        <v>0.22707139035873927</v>
      </c>
      <c r="D28" s="5">
        <v>8.9029408558121137E-2</v>
      </c>
      <c r="E28" s="5">
        <v>3.7628451683404791E-2</v>
      </c>
      <c r="G28" s="7">
        <v>416464</v>
      </c>
      <c r="H28" s="5">
        <v>0.21748338391793767</v>
      </c>
      <c r="I28" s="5">
        <v>8.3430980829075269E-2</v>
      </c>
      <c r="J28" s="5">
        <v>3.445916093587921E-2</v>
      </c>
      <c r="L28" s="7">
        <v>488673</v>
      </c>
      <c r="M28" s="5">
        <v>0.20946317885375293</v>
      </c>
      <c r="N28" s="5">
        <v>7.84123534551735E-2</v>
      </c>
      <c r="O28" s="5">
        <v>3.2551419865636123E-2</v>
      </c>
    </row>
    <row r="29" spans="1:15" x14ac:dyDescent="0.3">
      <c r="A29" s="1" t="s">
        <v>22</v>
      </c>
      <c r="B29" s="6">
        <v>182260</v>
      </c>
      <c r="C29" s="5">
        <v>0.19428289257105233</v>
      </c>
      <c r="D29" s="5">
        <v>6.8896082519477667E-2</v>
      </c>
      <c r="E29" s="5">
        <v>2.8486777131570284E-2</v>
      </c>
      <c r="G29" s="7">
        <v>178511</v>
      </c>
      <c r="H29" s="5">
        <v>0.18478413094991344</v>
      </c>
      <c r="I29" s="5">
        <v>6.5984729232372238E-2</v>
      </c>
      <c r="J29" s="5">
        <v>2.6877895479830376E-2</v>
      </c>
      <c r="L29" s="7">
        <v>189253</v>
      </c>
      <c r="M29" s="5">
        <v>0.17465509133276619</v>
      </c>
      <c r="N29" s="5">
        <v>5.8820732035951874E-2</v>
      </c>
      <c r="O29" s="5">
        <v>2.3592756785889787E-2</v>
      </c>
    </row>
    <row r="30" spans="1:15" x14ac:dyDescent="0.3">
      <c r="A30" s="1" t="s">
        <v>23</v>
      </c>
      <c r="B30" s="6">
        <v>242215</v>
      </c>
      <c r="C30" s="5">
        <v>0.24748673698986437</v>
      </c>
      <c r="D30" s="5">
        <v>0.10409347067687798</v>
      </c>
      <c r="E30" s="5">
        <v>4.7371137212806801E-2</v>
      </c>
      <c r="G30" s="7">
        <v>263928</v>
      </c>
      <c r="H30" s="5">
        <v>0.22637234397259859</v>
      </c>
      <c r="I30" s="5">
        <v>9.3294383316662122E-2</v>
      </c>
      <c r="J30" s="5">
        <v>4.1359764784335125E-2</v>
      </c>
      <c r="L30" s="7">
        <v>308427</v>
      </c>
      <c r="M30" s="5">
        <v>0.22063567716185678</v>
      </c>
      <c r="N30" s="5">
        <v>8.6879553346496899E-2</v>
      </c>
      <c r="O30" s="5">
        <v>3.7616680770490261E-2</v>
      </c>
    </row>
    <row r="31" spans="1:15" x14ac:dyDescent="0.3">
      <c r="A31" s="1" t="s">
        <v>24</v>
      </c>
      <c r="B31" s="6"/>
      <c r="C31" s="5"/>
      <c r="D31" s="5"/>
      <c r="E31" s="5"/>
      <c r="G31" s="7"/>
      <c r="H31" s="5"/>
      <c r="I31" s="5"/>
      <c r="J31" s="5"/>
      <c r="L31" s="7">
        <v>111841</v>
      </c>
      <c r="M31" s="5">
        <v>0.24419488380826351</v>
      </c>
      <c r="N31" s="5">
        <v>0.10445185575951574</v>
      </c>
      <c r="O31" s="5">
        <v>4.4822560599422391E-2</v>
      </c>
    </row>
    <row r="32" spans="1:15" x14ac:dyDescent="0.3">
      <c r="A32" s="1" t="s">
        <v>25</v>
      </c>
      <c r="B32" s="6">
        <v>62011</v>
      </c>
      <c r="C32" s="5">
        <v>0.19317540436374192</v>
      </c>
      <c r="D32" s="5">
        <v>7.0374610956120687E-2</v>
      </c>
      <c r="E32" s="5">
        <v>2.841431358952444E-2</v>
      </c>
      <c r="G32" s="7">
        <v>66072</v>
      </c>
      <c r="H32" s="5">
        <v>0.18021249545949872</v>
      </c>
      <c r="I32" s="5">
        <v>6.2810267586874927E-2</v>
      </c>
      <c r="J32" s="5">
        <v>2.4412761835573314E-2</v>
      </c>
      <c r="L32" s="7">
        <v>76844</v>
      </c>
      <c r="M32" s="5">
        <v>0.17601894747800739</v>
      </c>
      <c r="N32" s="5">
        <v>5.9314975795117381E-2</v>
      </c>
      <c r="O32" s="5">
        <v>2.3293946176669616E-2</v>
      </c>
    </row>
    <row r="33" spans="1:15" x14ac:dyDescent="0.3">
      <c r="A33" s="1" t="s">
        <v>26</v>
      </c>
      <c r="B33" s="6">
        <v>592312</v>
      </c>
      <c r="C33" s="5">
        <v>0.24881650211375086</v>
      </c>
      <c r="D33" s="5">
        <v>0.10258107213765719</v>
      </c>
      <c r="E33" s="5">
        <v>4.3835005875281947E-2</v>
      </c>
      <c r="G33" s="7"/>
      <c r="H33" s="5"/>
      <c r="I33" s="5"/>
      <c r="J33" s="5"/>
      <c r="L33" s="7">
        <v>621745</v>
      </c>
      <c r="M33" s="5">
        <v>0.2317895600286291</v>
      </c>
      <c r="N33" s="5">
        <v>9.1196551640946047E-2</v>
      </c>
      <c r="O33" s="5">
        <v>3.7848314019413104E-2</v>
      </c>
    </row>
    <row r="34" spans="1:15" x14ac:dyDescent="0.3">
      <c r="A34" s="1" t="s">
        <v>27</v>
      </c>
      <c r="B34" s="6">
        <v>43806</v>
      </c>
      <c r="C34" s="5">
        <v>0.20006391818472355</v>
      </c>
      <c r="D34" s="5">
        <v>7.3757019586358039E-2</v>
      </c>
      <c r="E34" s="5">
        <v>3.0224170204994748E-2</v>
      </c>
      <c r="G34" s="7">
        <v>45536</v>
      </c>
      <c r="H34" s="5">
        <v>0.19729444834855939</v>
      </c>
      <c r="I34" s="5">
        <v>7.0252108222066054E-2</v>
      </c>
      <c r="J34" s="5">
        <v>2.7450808151791989E-2</v>
      </c>
      <c r="L34" s="7">
        <v>48889</v>
      </c>
      <c r="M34" s="5">
        <v>0.19407228619934955</v>
      </c>
      <c r="N34" s="5">
        <v>6.6824848125345171E-2</v>
      </c>
      <c r="O34" s="5">
        <v>2.6734030149931476E-2</v>
      </c>
    </row>
    <row r="35" spans="1:15" x14ac:dyDescent="0.3">
      <c r="A35" s="1" t="s">
        <v>28</v>
      </c>
      <c r="B35" s="6"/>
      <c r="C35" s="5"/>
      <c r="D35" s="5"/>
      <c r="E35" s="5"/>
      <c r="G35" s="7"/>
      <c r="H35" s="5"/>
      <c r="I35" s="5"/>
      <c r="J35" s="5"/>
      <c r="L35" s="7">
        <v>109175</v>
      </c>
      <c r="M35" s="5">
        <v>0.20284863750858714</v>
      </c>
      <c r="N35" s="5">
        <v>7.8332951683077634E-2</v>
      </c>
      <c r="O35" s="5">
        <v>3.4714907258987862E-2</v>
      </c>
    </row>
    <row r="36" spans="1:15" x14ac:dyDescent="0.3">
      <c r="A36" s="1" t="s">
        <v>29</v>
      </c>
      <c r="B36" s="6">
        <v>57354</v>
      </c>
      <c r="C36" s="5">
        <v>0.22207692575931931</v>
      </c>
      <c r="D36" s="5">
        <v>8.0622101335565091E-2</v>
      </c>
      <c r="E36" s="5">
        <v>3.2848624333089237E-2</v>
      </c>
      <c r="G36" s="7">
        <v>124921</v>
      </c>
      <c r="H36" s="5">
        <v>0.24151263598594311</v>
      </c>
      <c r="I36" s="5">
        <v>8.7119059245443123E-2</v>
      </c>
      <c r="J36" s="5">
        <v>3.6326958637859126E-2</v>
      </c>
      <c r="L36" s="7">
        <v>144249</v>
      </c>
      <c r="M36" s="5">
        <v>0.22104832615824027</v>
      </c>
      <c r="N36" s="5">
        <v>7.6319419891992313E-2</v>
      </c>
      <c r="O36" s="5">
        <v>3.0953420820941567E-2</v>
      </c>
    </row>
    <row r="37" spans="1:15" x14ac:dyDescent="0.3">
      <c r="A37" s="1" t="s">
        <v>30</v>
      </c>
      <c r="B37" s="6">
        <v>398952</v>
      </c>
      <c r="C37" s="5">
        <v>0.22062303234474323</v>
      </c>
      <c r="D37" s="5">
        <v>7.9480739537588482E-2</v>
      </c>
      <c r="E37" s="5">
        <v>3.2111632477089973E-2</v>
      </c>
      <c r="G37" s="7">
        <v>414849</v>
      </c>
      <c r="H37" s="5">
        <v>0.21406101979274386</v>
      </c>
      <c r="I37" s="5">
        <v>7.6237377937514617E-2</v>
      </c>
      <c r="J37" s="5">
        <v>3.0495433278132526E-2</v>
      </c>
      <c r="L37" s="7">
        <v>461340</v>
      </c>
      <c r="M37" s="5">
        <v>0.20872024970737418</v>
      </c>
      <c r="N37" s="5">
        <v>7.2116009884250223E-2</v>
      </c>
      <c r="O37" s="5">
        <v>2.8696839641045649E-2</v>
      </c>
    </row>
    <row r="38" spans="1:15" x14ac:dyDescent="0.3">
      <c r="A38" s="1" t="s">
        <v>31</v>
      </c>
      <c r="B38" s="6">
        <v>68390</v>
      </c>
      <c r="C38" s="5">
        <v>0.21786810937271531</v>
      </c>
      <c r="D38" s="5">
        <v>8.2029536481941806E-2</v>
      </c>
      <c r="E38" s="5">
        <v>3.2475508115221527E-2</v>
      </c>
      <c r="G38" s="7">
        <v>75397</v>
      </c>
      <c r="H38" s="5">
        <v>0.21260792869742828</v>
      </c>
      <c r="I38" s="5">
        <v>8.03347613300264E-2</v>
      </c>
      <c r="J38" s="5">
        <v>3.1473400798440257E-2</v>
      </c>
      <c r="L38" s="7">
        <v>86721</v>
      </c>
      <c r="M38" s="5">
        <v>0.2036415631738564</v>
      </c>
      <c r="N38" s="5">
        <v>7.5045260086945495E-2</v>
      </c>
      <c r="O38" s="5">
        <v>2.9600673423968819E-2</v>
      </c>
    </row>
    <row r="39" spans="1:15" x14ac:dyDescent="0.3">
      <c r="A39" s="1" t="s">
        <v>32</v>
      </c>
      <c r="B39" s="6">
        <v>127135</v>
      </c>
      <c r="C39" s="5">
        <v>0.21392220867581704</v>
      </c>
      <c r="D39" s="5">
        <v>8.2345538207417315E-2</v>
      </c>
      <c r="E39" s="5">
        <v>3.504935698273489E-2</v>
      </c>
      <c r="G39" s="7">
        <v>134806</v>
      </c>
      <c r="H39" s="5">
        <v>0.19673456671068054</v>
      </c>
      <c r="I39" s="5">
        <v>7.4937317330089168E-2</v>
      </c>
      <c r="J39" s="5">
        <v>3.1074284527394923E-2</v>
      </c>
      <c r="L39" s="7">
        <v>155809</v>
      </c>
      <c r="M39" s="5">
        <v>0.19032918509200367</v>
      </c>
      <c r="N39" s="5">
        <v>6.89626401555751E-2</v>
      </c>
      <c r="O39" s="5">
        <v>2.8515682662747337E-2</v>
      </c>
    </row>
    <row r="40" spans="1:15" x14ac:dyDescent="0.3">
      <c r="A40" s="1" t="s">
        <v>33</v>
      </c>
      <c r="B40" s="6">
        <v>416403</v>
      </c>
      <c r="C40" s="5">
        <v>0.22121838699529062</v>
      </c>
      <c r="D40" s="5">
        <v>7.9499907541492262E-2</v>
      </c>
      <c r="E40" s="5">
        <v>3.1229361940235782E-2</v>
      </c>
      <c r="G40" s="7">
        <v>418052</v>
      </c>
      <c r="H40" s="5">
        <v>0.2107560781912298</v>
      </c>
      <c r="I40" s="5">
        <v>7.3799431649651234E-2</v>
      </c>
      <c r="J40" s="5">
        <v>2.9077722388602376E-2</v>
      </c>
      <c r="L40" s="7">
        <v>438375</v>
      </c>
      <c r="M40" s="5">
        <v>0.20321186199030511</v>
      </c>
      <c r="N40" s="5">
        <v>6.9216994582264046E-2</v>
      </c>
      <c r="O40" s="5">
        <v>2.6411177644710578E-2</v>
      </c>
    </row>
    <row r="41" spans="1:15" x14ac:dyDescent="0.3">
      <c r="A41" s="1" t="s">
        <v>34</v>
      </c>
      <c r="B41" s="6">
        <v>265423</v>
      </c>
      <c r="C41" s="5">
        <v>0.23870576400688712</v>
      </c>
      <c r="D41" s="5">
        <v>9.7941775957622365E-2</v>
      </c>
      <c r="E41" s="5">
        <v>4.3620937145612854E-2</v>
      </c>
      <c r="G41" s="7">
        <v>284157</v>
      </c>
      <c r="H41" s="5">
        <v>0.22205682070123206</v>
      </c>
      <c r="I41" s="5">
        <v>8.7708555481652753E-2</v>
      </c>
      <c r="J41" s="5">
        <v>3.9055874041462997E-2</v>
      </c>
      <c r="L41" s="7">
        <v>336884</v>
      </c>
      <c r="M41" s="5">
        <v>0.22043789553674262</v>
      </c>
      <c r="N41" s="5">
        <v>8.6100853706320271E-2</v>
      </c>
      <c r="O41" s="5">
        <v>3.7181937996461689E-2</v>
      </c>
    </row>
    <row r="42" spans="1:15" x14ac:dyDescent="0.3">
      <c r="A42" s="1" t="s">
        <v>35</v>
      </c>
      <c r="B42" s="6">
        <v>194006</v>
      </c>
      <c r="C42" s="5">
        <v>0.26727008443037842</v>
      </c>
      <c r="D42" s="5">
        <v>0.11685721060173397</v>
      </c>
      <c r="E42" s="5">
        <v>5.4281826335267978E-2</v>
      </c>
      <c r="G42" s="7"/>
      <c r="H42" s="5"/>
      <c r="I42" s="5"/>
      <c r="J42" s="5"/>
      <c r="L42" s="7">
        <v>186500</v>
      </c>
      <c r="M42" s="5">
        <v>0.24799463806970509</v>
      </c>
      <c r="N42" s="5">
        <v>0.10298659517426273</v>
      </c>
      <c r="O42" s="5">
        <v>4.6847184986595174E-2</v>
      </c>
    </row>
    <row r="43" spans="1:15" x14ac:dyDescent="0.3">
      <c r="A43" s="1" t="s">
        <v>36</v>
      </c>
      <c r="B43" s="6">
        <v>228458</v>
      </c>
      <c r="C43" s="5">
        <v>0.21572455330957988</v>
      </c>
      <c r="D43" s="5">
        <v>7.7572245226693745E-2</v>
      </c>
      <c r="E43" s="5">
        <v>3.0491381347993941E-2</v>
      </c>
      <c r="G43" s="7">
        <v>243832</v>
      </c>
      <c r="H43" s="5">
        <v>0.20370993142819646</v>
      </c>
      <c r="I43" s="5">
        <v>7.2127530430788414E-2</v>
      </c>
      <c r="J43" s="5">
        <v>2.8363791462974509E-2</v>
      </c>
      <c r="L43" s="7">
        <v>277628</v>
      </c>
      <c r="M43" s="5">
        <v>0.19473900327056348</v>
      </c>
      <c r="N43" s="5">
        <v>6.66755514573458E-2</v>
      </c>
      <c r="O43" s="5">
        <v>2.5548575792067083E-2</v>
      </c>
    </row>
    <row r="44" spans="1:15" x14ac:dyDescent="0.3">
      <c r="A44" s="1" t="s">
        <v>37</v>
      </c>
      <c r="B44" s="6">
        <v>539516</v>
      </c>
      <c r="C44" s="5">
        <v>0.2375796083897419</v>
      </c>
      <c r="D44" s="5">
        <v>9.3153863833510028E-2</v>
      </c>
      <c r="E44" s="5">
        <v>3.958177329309974E-2</v>
      </c>
      <c r="G44" s="7">
        <v>577996</v>
      </c>
      <c r="H44" s="5">
        <v>0.23294797887874658</v>
      </c>
      <c r="I44" s="5">
        <v>9.0966027446556727E-2</v>
      </c>
      <c r="J44" s="5">
        <v>3.8107530155918036E-2</v>
      </c>
      <c r="L44" s="7">
        <v>644757</v>
      </c>
      <c r="M44" s="5">
        <v>0.22731044408978887</v>
      </c>
      <c r="N44" s="5">
        <v>8.4788532734037789E-2</v>
      </c>
      <c r="O44" s="5">
        <v>3.5217919309135072E-2</v>
      </c>
    </row>
    <row r="45" spans="1:15" x14ac:dyDescent="0.3">
      <c r="A45" s="1" t="s">
        <v>38</v>
      </c>
      <c r="B45" s="6"/>
      <c r="C45" s="5"/>
      <c r="D45" s="5"/>
      <c r="E45" s="5"/>
      <c r="G45" s="7"/>
      <c r="H45" s="5"/>
      <c r="I45" s="5"/>
      <c r="J45" s="5"/>
      <c r="L45" s="7"/>
      <c r="M45" s="5"/>
      <c r="N45" s="5"/>
      <c r="O45" s="5"/>
    </row>
    <row r="46" spans="1:15" x14ac:dyDescent="0.3">
      <c r="A46" s="1" t="s">
        <v>39</v>
      </c>
      <c r="B46" s="6">
        <v>260682</v>
      </c>
      <c r="C46" s="5">
        <v>0.25265265726057035</v>
      </c>
      <c r="D46" s="5">
        <v>0.1017101295831703</v>
      </c>
      <c r="E46" s="5">
        <v>4.3585671431092286E-2</v>
      </c>
      <c r="G46" s="7"/>
      <c r="H46" s="5"/>
      <c r="I46" s="5"/>
      <c r="J46" s="5"/>
      <c r="L46" s="7">
        <v>266106</v>
      </c>
      <c r="M46" s="5">
        <v>0.2417871073932944</v>
      </c>
      <c r="N46" s="5">
        <v>9.4755473382787309E-2</v>
      </c>
      <c r="O46" s="5">
        <v>3.9672160717909404E-2</v>
      </c>
    </row>
    <row r="47" spans="1:15" x14ac:dyDescent="0.3">
      <c r="A47" s="1" t="s">
        <v>40</v>
      </c>
      <c r="B47" s="6"/>
      <c r="C47" s="5"/>
      <c r="D47" s="5"/>
      <c r="E47" s="5"/>
      <c r="G47" s="7"/>
      <c r="H47" s="5"/>
      <c r="I47" s="5"/>
      <c r="J47" s="5"/>
      <c r="L47" s="7"/>
      <c r="M47" s="5"/>
      <c r="N47" s="5"/>
      <c r="O47" s="5"/>
    </row>
    <row r="48" spans="1:15" x14ac:dyDescent="0.3">
      <c r="A48" s="1" t="s">
        <v>41</v>
      </c>
      <c r="B48" s="6">
        <v>249365</v>
      </c>
      <c r="C48" s="5">
        <v>0.26076233633428908</v>
      </c>
      <c r="D48" s="5">
        <v>0.11452689832173721</v>
      </c>
      <c r="E48" s="5">
        <v>5.3239227638201034E-2</v>
      </c>
      <c r="G48" s="7">
        <v>261108</v>
      </c>
      <c r="H48" s="5">
        <v>0.25354642523400278</v>
      </c>
      <c r="I48" s="5">
        <v>0.10934938799270799</v>
      </c>
      <c r="J48" s="5">
        <v>5.0603581659696369E-2</v>
      </c>
      <c r="L48" s="7">
        <v>293879</v>
      </c>
      <c r="M48" s="5">
        <v>0.24382824223575009</v>
      </c>
      <c r="N48" s="5">
        <v>0.10258303587530923</v>
      </c>
      <c r="O48" s="5">
        <v>4.6801574797790929E-2</v>
      </c>
    </row>
    <row r="49" spans="1:15" x14ac:dyDescent="0.3">
      <c r="A49" s="1" t="s">
        <v>42</v>
      </c>
      <c r="B49" s="6">
        <v>1294011</v>
      </c>
      <c r="C49" s="5">
        <v>0.23467652129695959</v>
      </c>
      <c r="D49" s="5">
        <v>0.10112046960960919</v>
      </c>
      <c r="E49" s="5">
        <v>4.4110135076131499E-2</v>
      </c>
      <c r="G49" s="7">
        <v>1303604</v>
      </c>
      <c r="H49" s="5">
        <v>0.21853569028631395</v>
      </c>
      <c r="I49" s="5">
        <v>9.2327117744345669E-2</v>
      </c>
      <c r="J49" s="5">
        <v>3.9505862209689442E-2</v>
      </c>
      <c r="L49" s="7">
        <v>1485298</v>
      </c>
      <c r="M49" s="5">
        <v>0.19983935883573531</v>
      </c>
      <c r="N49" s="5">
        <v>8.1698083482237241E-2</v>
      </c>
      <c r="O49" s="5">
        <v>3.4181692832010814E-2</v>
      </c>
    </row>
    <row r="50" spans="1:15" x14ac:dyDescent="0.3">
      <c r="A50" s="1" t="s">
        <v>43</v>
      </c>
      <c r="B50" s="6">
        <v>258220</v>
      </c>
      <c r="C50" s="5">
        <v>0.18469522112926962</v>
      </c>
      <c r="D50" s="5">
        <v>6.6036712880489498E-2</v>
      </c>
      <c r="E50" s="5">
        <v>2.644644101928588E-2</v>
      </c>
      <c r="G50" s="7">
        <v>249122</v>
      </c>
      <c r="H50" s="5">
        <v>0.17768001220285642</v>
      </c>
      <c r="I50" s="5">
        <v>6.1235057522017328E-2</v>
      </c>
      <c r="J50" s="5">
        <v>2.4217050280585416E-2</v>
      </c>
      <c r="L50" s="7">
        <v>270180</v>
      </c>
      <c r="M50" s="5">
        <v>0.17728551336146273</v>
      </c>
      <c r="N50" s="5">
        <v>6.2476867273669405E-2</v>
      </c>
      <c r="O50" s="5">
        <v>2.4938929602487232E-2</v>
      </c>
    </row>
    <row r="51" spans="1:15" x14ac:dyDescent="0.3">
      <c r="A51" s="1" t="s">
        <v>44</v>
      </c>
      <c r="B51" s="6">
        <v>364911</v>
      </c>
      <c r="C51" s="5">
        <v>0.21864509428326359</v>
      </c>
      <c r="D51" s="5">
        <v>8.392731378336088E-2</v>
      </c>
      <c r="E51" s="5">
        <v>3.4811227943251914E-2</v>
      </c>
      <c r="G51" s="7">
        <v>436519</v>
      </c>
      <c r="H51" s="5">
        <v>0.21984380977689402</v>
      </c>
      <c r="I51" s="5">
        <v>8.2791356160900206E-2</v>
      </c>
      <c r="J51" s="5">
        <v>3.3886268409851573E-2</v>
      </c>
      <c r="L51" s="7">
        <v>552278</v>
      </c>
      <c r="M51" s="5">
        <v>0.21512897490032193</v>
      </c>
      <c r="N51" s="5">
        <v>8.0560876949652166E-2</v>
      </c>
      <c r="O51" s="5">
        <v>3.3465030292714901E-2</v>
      </c>
    </row>
    <row r="52" spans="1:15" x14ac:dyDescent="0.3">
      <c r="A52" s="1" t="s">
        <v>46</v>
      </c>
      <c r="B52" s="6">
        <v>299572</v>
      </c>
      <c r="C52" s="5">
        <v>0.21200245683842281</v>
      </c>
      <c r="D52" s="5">
        <v>7.8458600937337267E-2</v>
      </c>
      <c r="E52" s="5">
        <v>3.2199270959902791E-2</v>
      </c>
      <c r="G52" s="7">
        <v>337479</v>
      </c>
      <c r="H52" s="5">
        <v>0.1897688448762738</v>
      </c>
      <c r="I52" s="5">
        <v>6.8457592916892601E-2</v>
      </c>
      <c r="J52" s="5">
        <v>2.7580975408840254E-2</v>
      </c>
      <c r="L52" s="7">
        <v>390180</v>
      </c>
      <c r="M52" s="5">
        <v>0.18778512481418833</v>
      </c>
      <c r="N52" s="5">
        <v>6.5577425803475323E-2</v>
      </c>
      <c r="O52" s="5">
        <v>2.5647137218719564E-2</v>
      </c>
    </row>
    <row r="53" spans="1:15" x14ac:dyDescent="0.3">
      <c r="A53" s="1" t="s">
        <v>47</v>
      </c>
      <c r="B53" s="6">
        <v>253370</v>
      </c>
      <c r="C53" s="5">
        <v>0.22989698859375618</v>
      </c>
      <c r="D53" s="5">
        <v>9.3578560997750332E-2</v>
      </c>
      <c r="E53" s="5">
        <v>4.0730946836642065E-2</v>
      </c>
      <c r="G53" s="7">
        <v>262859</v>
      </c>
      <c r="H53" s="5">
        <v>0.21656096994966884</v>
      </c>
      <c r="I53" s="5">
        <v>8.4220057140900639E-2</v>
      </c>
      <c r="J53" s="5">
        <v>3.5878550858064587E-2</v>
      </c>
      <c r="L53" s="7">
        <v>306467</v>
      </c>
      <c r="M53" s="5">
        <v>0.20924601996299766</v>
      </c>
      <c r="N53" s="5">
        <v>8.1271393004793344E-2</v>
      </c>
      <c r="O53" s="5">
        <v>3.4183125752528007E-2</v>
      </c>
    </row>
    <row r="54" spans="1:15" x14ac:dyDescent="0.3">
      <c r="A54" s="1" t="s">
        <v>48</v>
      </c>
      <c r="B54" s="6">
        <v>28266</v>
      </c>
      <c r="C54" s="5">
        <v>0.30478313167763393</v>
      </c>
      <c r="D54" s="5">
        <v>0.13970848369065308</v>
      </c>
      <c r="E54" s="5">
        <v>6.697091912545107E-2</v>
      </c>
      <c r="G54" s="7">
        <v>34157</v>
      </c>
      <c r="H54" s="5">
        <v>0.28448048716222152</v>
      </c>
      <c r="I54" s="5">
        <v>0.12457183007875398</v>
      </c>
      <c r="J54" s="5">
        <v>5.6123195831015604E-2</v>
      </c>
      <c r="L54" s="7">
        <v>44857</v>
      </c>
      <c r="M54" s="5">
        <v>0.26069509775508837</v>
      </c>
      <c r="N54" s="5">
        <v>0.10796531199143947</v>
      </c>
      <c r="O54" s="5">
        <v>4.801926120783824E-2</v>
      </c>
    </row>
    <row r="55" spans="1:15" x14ac:dyDescent="0.3">
      <c r="A55" s="1" t="s">
        <v>49</v>
      </c>
      <c r="B55" s="6"/>
      <c r="C55" s="5"/>
      <c r="D55" s="5"/>
      <c r="E55" s="5"/>
      <c r="G55" s="7"/>
      <c r="H55" s="5"/>
      <c r="I55" s="5"/>
      <c r="J55" s="5"/>
      <c r="L55" s="7"/>
      <c r="M55" s="5"/>
      <c r="N55" s="5"/>
      <c r="O55" s="5"/>
    </row>
  </sheetData>
  <autoFilter ref="A6:O55"/>
  <mergeCells count="3">
    <mergeCell ref="B3:E3"/>
    <mergeCell ref="G3:J3"/>
    <mergeCell ref="L3:O3"/>
  </mergeCells>
  <conditionalFormatting sqref="B7:E55 G7:J55 L7:O55">
    <cfRule type="containsBlanks" dxfId="2" priority="3">
      <formula>LEN(TRIM(B7))=0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tabSelected="1" zoomScaleNormal="100" workbookViewId="0">
      <pane xSplit="1" ySplit="5" topLeftCell="B6" activePane="bottomRight" state="frozen"/>
      <selection pane="topRight" activeCell="B1" sqref="B1"/>
      <selection pane="bottomLeft" activeCell="A4" sqref="A4"/>
      <selection pane="bottomRight" activeCell="A4" sqref="A4"/>
    </sheetView>
  </sheetViews>
  <sheetFormatPr defaultColWidth="9.1796875" defaultRowHeight="14" x14ac:dyDescent="0.3"/>
  <cols>
    <col min="1" max="1" width="20.26953125" style="1" customWidth="1"/>
    <col min="2" max="2" width="14.26953125" style="1" bestFit="1" customWidth="1"/>
    <col min="3" max="5" width="14.453125" style="1" bestFit="1" customWidth="1"/>
    <col min="6" max="6" width="2.81640625" style="1" customWidth="1"/>
    <col min="7" max="7" width="14.26953125" style="1" bestFit="1" customWidth="1"/>
    <col min="8" max="10" width="14.453125" style="1" bestFit="1" customWidth="1"/>
    <col min="11" max="11" width="2.81640625" style="1" customWidth="1"/>
    <col min="12" max="12" width="14.26953125" style="1" bestFit="1" customWidth="1"/>
    <col min="13" max="15" width="14.453125" style="1" bestFit="1" customWidth="1"/>
    <col min="16" max="16384" width="9.1796875" style="1"/>
  </cols>
  <sheetData>
    <row r="1" spans="1:15" x14ac:dyDescent="0.3">
      <c r="A1" s="2" t="s">
        <v>74</v>
      </c>
    </row>
    <row r="3" spans="1:15" s="3" customFormat="1" x14ac:dyDescent="0.3">
      <c r="B3" s="26">
        <v>2019</v>
      </c>
      <c r="C3" s="26"/>
      <c r="D3" s="26"/>
      <c r="E3" s="26"/>
      <c r="G3" s="26">
        <v>2018</v>
      </c>
      <c r="H3" s="26"/>
      <c r="I3" s="26"/>
      <c r="J3" s="26"/>
      <c r="L3" s="26">
        <v>2017</v>
      </c>
      <c r="M3" s="26"/>
      <c r="N3" s="26"/>
      <c r="O3" s="26"/>
    </row>
    <row r="4" spans="1:15" s="11" customFormat="1" ht="28" x14ac:dyDescent="0.35">
      <c r="B4" s="12" t="s">
        <v>51</v>
      </c>
      <c r="C4" s="12" t="s">
        <v>52</v>
      </c>
      <c r="D4" s="12" t="s">
        <v>53</v>
      </c>
      <c r="E4" s="12" t="s">
        <v>54</v>
      </c>
      <c r="G4" s="12" t="s">
        <v>51</v>
      </c>
      <c r="H4" s="12" t="s">
        <v>52</v>
      </c>
      <c r="I4" s="12" t="s">
        <v>53</v>
      </c>
      <c r="J4" s="12" t="s">
        <v>54</v>
      </c>
      <c r="L4" s="12" t="s">
        <v>51</v>
      </c>
      <c r="M4" s="12" t="s">
        <v>52</v>
      </c>
      <c r="N4" s="12" t="s">
        <v>53</v>
      </c>
      <c r="O4" s="12" t="s">
        <v>54</v>
      </c>
    </row>
    <row r="5" spans="1:15" x14ac:dyDescent="0.3">
      <c r="A5" s="1" t="s">
        <v>56</v>
      </c>
      <c r="B5" s="4">
        <f>SUM(B7:B55)</f>
        <v>14557731</v>
      </c>
      <c r="C5" s="5">
        <f>SUMPRODUCT($B7:$B55,C7:C55)/$B5</f>
        <v>0.18479315217460743</v>
      </c>
      <c r="D5" s="5">
        <f>SUMPRODUCT($B7:$B55,D7:D55)/$B5</f>
        <v>6.1635772772556385E-2</v>
      </c>
      <c r="E5" s="5">
        <f>SUMPRODUCT($B7:$B55,E7:E55)/$B5</f>
        <v>2.3370125468041687E-2</v>
      </c>
      <c r="G5" s="4">
        <f>SUM(G7:G55)</f>
        <v>15752694</v>
      </c>
      <c r="H5" s="5">
        <f>SUMPRODUCT($G7:$G55,H7:H55)/$G5</f>
        <v>0.17860398989531567</v>
      </c>
      <c r="I5" s="5">
        <f>SUMPRODUCT($G7:$G55,I7:I55)/$G5</f>
        <v>5.8292695839835394E-2</v>
      </c>
      <c r="J5" s="5">
        <f>SUMPRODUCT($G7:$G55,J7:J55)/$G5</f>
        <v>2.1868513411102887E-2</v>
      </c>
      <c r="L5" s="4">
        <f>SUM(L7:L55)</f>
        <v>15486029</v>
      </c>
      <c r="M5" s="5">
        <f>SUMPRODUCT($L7:$L55,M7:M55)/$L5</f>
        <v>0.17267899989080479</v>
      </c>
      <c r="N5" s="5">
        <f>SUMPRODUCT($L7:$L55,N7:N55)/$L5</f>
        <v>5.4919953979164056E-2</v>
      </c>
      <c r="O5" s="5">
        <f>SUMPRODUCT($L7:$L55,O7:O55)/$L5</f>
        <v>2.0248444581887327E-2</v>
      </c>
    </row>
    <row r="7" spans="1:15" x14ac:dyDescent="0.3">
      <c r="A7" s="1" t="s">
        <v>0</v>
      </c>
      <c r="B7" s="6">
        <v>18785</v>
      </c>
      <c r="C7" s="5">
        <v>0.181261644929465</v>
      </c>
      <c r="D7" s="5">
        <v>6.2336970987490019E-2</v>
      </c>
      <c r="E7" s="5">
        <v>2.5765238221985627E-2</v>
      </c>
      <c r="G7" s="7">
        <v>19379</v>
      </c>
      <c r="H7" s="5">
        <v>0.1610506218071108</v>
      </c>
      <c r="I7" s="5">
        <v>5.4801589349295632E-2</v>
      </c>
      <c r="J7" s="5">
        <v>2.1827751689973682E-2</v>
      </c>
      <c r="L7" s="7">
        <v>18281</v>
      </c>
      <c r="M7" s="5">
        <v>0.16678518680597343</v>
      </c>
      <c r="N7" s="5">
        <v>5.1747716208084896E-2</v>
      </c>
      <c r="O7" s="5">
        <v>1.9364367375964114E-2</v>
      </c>
    </row>
    <row r="8" spans="1:15" x14ac:dyDescent="0.3">
      <c r="A8" s="1" t="s">
        <v>1</v>
      </c>
      <c r="B8" s="6">
        <v>265758</v>
      </c>
      <c r="C8" s="5">
        <v>0.2164262223526667</v>
      </c>
      <c r="D8" s="5">
        <v>7.8093603955478291E-2</v>
      </c>
      <c r="E8" s="5">
        <v>3.0693337547693766E-2</v>
      </c>
      <c r="G8" s="7">
        <v>273746</v>
      </c>
      <c r="H8" s="5">
        <v>0.21217113674720361</v>
      </c>
      <c r="I8" s="5">
        <v>7.5705215783974919E-2</v>
      </c>
      <c r="J8" s="5">
        <v>2.9169375990882058E-2</v>
      </c>
      <c r="L8" s="7">
        <v>261472</v>
      </c>
      <c r="M8" s="5">
        <v>0.20888661118590135</v>
      </c>
      <c r="N8" s="5">
        <v>7.320860359809081E-2</v>
      </c>
      <c r="O8" s="5">
        <v>2.8110084444988373E-2</v>
      </c>
    </row>
    <row r="9" spans="1:15" x14ac:dyDescent="0.3">
      <c r="A9" s="1" t="s">
        <v>2</v>
      </c>
      <c r="B9" s="6">
        <v>65504</v>
      </c>
      <c r="C9" s="5">
        <v>0.18285906204201269</v>
      </c>
      <c r="D9" s="5">
        <v>6.552271617000488E-2</v>
      </c>
      <c r="E9" s="5">
        <v>2.494504152418173E-2</v>
      </c>
      <c r="G9" s="7">
        <v>59748</v>
      </c>
      <c r="H9" s="5">
        <v>0.17056637879092187</v>
      </c>
      <c r="I9" s="5">
        <v>5.934926692106849E-2</v>
      </c>
      <c r="J9" s="5">
        <v>2.2578161612104172E-2</v>
      </c>
      <c r="L9" s="7">
        <v>54704</v>
      </c>
      <c r="M9" s="5">
        <v>0.16512503656039779</v>
      </c>
      <c r="N9" s="5">
        <v>5.4840596665691722E-2</v>
      </c>
      <c r="O9" s="5">
        <v>2.0766305937408597E-2</v>
      </c>
    </row>
    <row r="10" spans="1:15" x14ac:dyDescent="0.3">
      <c r="A10" s="1" t="s">
        <v>3</v>
      </c>
      <c r="B10" s="6">
        <v>238190</v>
      </c>
      <c r="C10" s="5">
        <v>0.17297115747932323</v>
      </c>
      <c r="D10" s="5">
        <v>5.8277005751710818E-2</v>
      </c>
      <c r="E10" s="5">
        <v>2.2288929006255509E-2</v>
      </c>
      <c r="G10" s="7">
        <v>270968</v>
      </c>
      <c r="H10" s="5">
        <v>0.16137698916477222</v>
      </c>
      <c r="I10" s="5">
        <v>5.2353045378052021E-2</v>
      </c>
      <c r="J10" s="5">
        <v>1.973664786985917E-2</v>
      </c>
      <c r="L10" s="7">
        <v>233837</v>
      </c>
      <c r="M10" s="5">
        <v>0.15710088651496557</v>
      </c>
      <c r="N10" s="5">
        <v>4.9667075783558633E-2</v>
      </c>
      <c r="O10" s="5">
        <v>1.8209265428482235E-2</v>
      </c>
    </row>
    <row r="11" spans="1:15" x14ac:dyDescent="0.3">
      <c r="A11" s="1" t="s">
        <v>4</v>
      </c>
      <c r="B11" s="6">
        <v>3005274</v>
      </c>
      <c r="C11" s="5">
        <v>0.16904282271766236</v>
      </c>
      <c r="D11" s="5">
        <v>5.2191580534753236E-2</v>
      </c>
      <c r="E11" s="5">
        <v>1.8426606026605227E-2</v>
      </c>
      <c r="G11" s="7">
        <v>3110030</v>
      </c>
      <c r="H11" s="5">
        <v>0.16549100812532355</v>
      </c>
      <c r="I11" s="5">
        <v>5.0070899637624074E-2</v>
      </c>
      <c r="J11" s="5">
        <v>1.7348385706890287E-2</v>
      </c>
      <c r="L11" s="7">
        <v>3412972</v>
      </c>
      <c r="M11" s="5">
        <v>0.16181322319667432</v>
      </c>
      <c r="N11" s="5">
        <v>4.8456008429017289E-2</v>
      </c>
      <c r="O11" s="5">
        <v>1.6748159668464904E-2</v>
      </c>
    </row>
    <row r="12" spans="1:15" x14ac:dyDescent="0.3">
      <c r="A12" s="1" t="s">
        <v>5</v>
      </c>
      <c r="B12" s="6">
        <v>392238</v>
      </c>
      <c r="C12" s="5">
        <v>0.16404070997710574</v>
      </c>
      <c r="D12" s="5">
        <v>4.9936518134397992E-2</v>
      </c>
      <c r="E12" s="5">
        <v>1.8402092607039604E-2</v>
      </c>
      <c r="G12" s="7">
        <v>400859</v>
      </c>
      <c r="H12" s="5">
        <v>0.15115788843458672</v>
      </c>
      <c r="I12" s="5">
        <v>4.5429939205556068E-2</v>
      </c>
      <c r="J12" s="5">
        <v>1.6878752878194077E-2</v>
      </c>
      <c r="L12" s="7">
        <v>361947</v>
      </c>
      <c r="M12" s="5">
        <v>0.14535553547895133</v>
      </c>
      <c r="N12" s="5">
        <v>4.2216125565345201E-2</v>
      </c>
      <c r="O12" s="5">
        <v>1.5156915238971452E-2</v>
      </c>
    </row>
    <row r="13" spans="1:15" x14ac:dyDescent="0.3">
      <c r="A13" s="1" t="s">
        <v>6</v>
      </c>
      <c r="B13" s="6">
        <v>211965</v>
      </c>
      <c r="C13" s="5">
        <v>0.21070459745712736</v>
      </c>
      <c r="D13" s="5">
        <v>6.9719057391550487E-2</v>
      </c>
      <c r="E13" s="5">
        <v>2.6933691883093906E-2</v>
      </c>
      <c r="G13" s="7">
        <v>254910</v>
      </c>
      <c r="H13" s="5">
        <v>0.18532423208191126</v>
      </c>
      <c r="I13" s="5">
        <v>5.7989094190106311E-2</v>
      </c>
      <c r="J13" s="5">
        <v>2.2160762622101919E-2</v>
      </c>
      <c r="L13" s="7">
        <v>286016</v>
      </c>
      <c r="M13" s="5">
        <v>0.1817625587379727</v>
      </c>
      <c r="N13" s="5">
        <v>5.4979441709554711E-2</v>
      </c>
      <c r="O13" s="5">
        <v>2.0317045200268516E-2</v>
      </c>
    </row>
    <row r="14" spans="1:15" x14ac:dyDescent="0.3">
      <c r="A14" s="1" t="s">
        <v>7</v>
      </c>
      <c r="B14" s="6">
        <v>110216</v>
      </c>
      <c r="C14" s="5">
        <v>0.16937649706031793</v>
      </c>
      <c r="D14" s="5">
        <v>4.909450533497859E-2</v>
      </c>
      <c r="E14" s="5">
        <v>1.7483849894752122E-2</v>
      </c>
      <c r="G14" s="7">
        <v>108482</v>
      </c>
      <c r="H14" s="5">
        <v>0.16791725816264449</v>
      </c>
      <c r="I14" s="5">
        <v>4.6717427776036574E-2</v>
      </c>
      <c r="J14" s="5">
        <v>1.6168580962740361E-2</v>
      </c>
      <c r="L14" s="7">
        <v>112024</v>
      </c>
      <c r="M14" s="5">
        <v>0.16767835463829178</v>
      </c>
      <c r="N14" s="5">
        <v>4.7445190316360783E-2</v>
      </c>
      <c r="O14" s="5">
        <v>1.6701778190387775E-2</v>
      </c>
    </row>
    <row r="15" spans="1:15" x14ac:dyDescent="0.3">
      <c r="A15" s="1" t="s">
        <v>8</v>
      </c>
      <c r="B15" s="6">
        <v>34166</v>
      </c>
      <c r="C15" s="5">
        <v>0.21834572381900136</v>
      </c>
      <c r="D15" s="5">
        <v>7.4167300825381963E-2</v>
      </c>
      <c r="E15" s="5">
        <v>2.7571269683310893E-2</v>
      </c>
      <c r="G15" s="7">
        <v>43150</v>
      </c>
      <c r="H15" s="5">
        <v>0.2062108922363847</v>
      </c>
      <c r="I15" s="5">
        <v>6.8319814600231746E-2</v>
      </c>
      <c r="J15" s="5">
        <v>2.4727694090382387E-2</v>
      </c>
      <c r="L15" s="7">
        <v>42391</v>
      </c>
      <c r="M15" s="5">
        <v>0.19032341770658867</v>
      </c>
      <c r="N15" s="5">
        <v>5.8904012644193343E-2</v>
      </c>
      <c r="O15" s="5">
        <v>2.2339647566700479E-2</v>
      </c>
    </row>
    <row r="16" spans="1:15" x14ac:dyDescent="0.3">
      <c r="A16" s="1" t="s">
        <v>9</v>
      </c>
      <c r="B16" s="6">
        <v>535854</v>
      </c>
      <c r="C16" s="5">
        <v>0.18564198457042402</v>
      </c>
      <c r="D16" s="5">
        <v>6.4582890115591193E-2</v>
      </c>
      <c r="E16" s="5">
        <v>2.5217689893142534E-2</v>
      </c>
      <c r="G16" s="7">
        <v>557759</v>
      </c>
      <c r="H16" s="5">
        <v>0.17832791582027363</v>
      </c>
      <c r="I16" s="5">
        <v>6.0312787422524786E-2</v>
      </c>
      <c r="J16" s="5">
        <v>2.3210741556837271E-2</v>
      </c>
      <c r="L16" s="7">
        <v>484817</v>
      </c>
      <c r="M16" s="5">
        <v>0.17602311800122519</v>
      </c>
      <c r="N16" s="5">
        <v>5.8523112844640346E-2</v>
      </c>
      <c r="O16" s="5">
        <v>2.2332137693191451E-2</v>
      </c>
    </row>
    <row r="17" spans="1:15" x14ac:dyDescent="0.3">
      <c r="A17" s="1" t="s">
        <v>10</v>
      </c>
      <c r="B17" s="6">
        <v>259130</v>
      </c>
      <c r="C17" s="5">
        <v>0.18378420098020298</v>
      </c>
      <c r="D17" s="5">
        <v>6.3091884382356342E-2</v>
      </c>
      <c r="E17" s="5">
        <v>2.4312121329062634E-2</v>
      </c>
      <c r="G17" s="7">
        <v>311895</v>
      </c>
      <c r="H17" s="5">
        <v>0.17719745427146957</v>
      </c>
      <c r="I17" s="5">
        <v>5.7144231231664504E-2</v>
      </c>
      <c r="J17" s="5">
        <v>2.1632280094262494E-2</v>
      </c>
      <c r="L17" s="7">
        <v>277541</v>
      </c>
      <c r="M17" s="5">
        <v>0.16835710759851696</v>
      </c>
      <c r="N17" s="5">
        <v>5.3638921816956772E-2</v>
      </c>
      <c r="O17" s="5">
        <v>1.9961014768989087E-2</v>
      </c>
    </row>
    <row r="18" spans="1:15" x14ac:dyDescent="0.3">
      <c r="A18" s="1" t="s">
        <v>11</v>
      </c>
      <c r="B18" s="6">
        <v>64075</v>
      </c>
      <c r="C18" s="5">
        <v>0.18188060866172454</v>
      </c>
      <c r="D18" s="5">
        <v>6.2879438158408116E-2</v>
      </c>
      <c r="E18" s="5">
        <v>2.48458837300039E-2</v>
      </c>
      <c r="G18" s="7">
        <v>63924</v>
      </c>
      <c r="H18" s="5">
        <v>0.17411300919842312</v>
      </c>
      <c r="I18" s="5">
        <v>5.8053313309555099E-2</v>
      </c>
      <c r="J18" s="5">
        <v>2.2073086790563794E-2</v>
      </c>
      <c r="L18" s="7">
        <v>57320</v>
      </c>
      <c r="M18" s="5">
        <v>0.1833565945568737</v>
      </c>
      <c r="N18" s="5">
        <v>6.0362875087229588E-2</v>
      </c>
      <c r="O18" s="5">
        <v>2.2784368457780878E-2</v>
      </c>
    </row>
    <row r="19" spans="1:15" x14ac:dyDescent="0.3">
      <c r="A19" s="1" t="s">
        <v>12</v>
      </c>
      <c r="B19" s="6">
        <v>141349</v>
      </c>
      <c r="C19" s="5">
        <v>0.17698038189162993</v>
      </c>
      <c r="D19" s="5">
        <v>6.1691274787936241E-2</v>
      </c>
      <c r="E19" s="5">
        <v>2.3162526795378814E-2</v>
      </c>
      <c r="G19" s="7">
        <v>170560</v>
      </c>
      <c r="H19" s="5">
        <v>0.16774742026266418</v>
      </c>
      <c r="I19" s="5">
        <v>5.731707317073171E-2</v>
      </c>
      <c r="J19" s="5">
        <v>2.1693245778611633E-2</v>
      </c>
      <c r="L19" s="7">
        <v>140962</v>
      </c>
      <c r="M19" s="5">
        <v>0.1616676834891673</v>
      </c>
      <c r="N19" s="5">
        <v>5.2886593550034763E-2</v>
      </c>
      <c r="O19" s="5">
        <v>1.9991203303017836E-2</v>
      </c>
    </row>
    <row r="20" spans="1:15" x14ac:dyDescent="0.3">
      <c r="A20" s="1" t="s">
        <v>13</v>
      </c>
      <c r="B20" s="6">
        <v>90802</v>
      </c>
      <c r="C20" s="5">
        <v>0.16042598180656814</v>
      </c>
      <c r="D20" s="5">
        <v>5.0241184114887337E-2</v>
      </c>
      <c r="E20" s="5">
        <v>1.8028237263496397E-2</v>
      </c>
      <c r="G20" s="7">
        <v>101252</v>
      </c>
      <c r="H20" s="5">
        <v>0.1574388654051278</v>
      </c>
      <c r="I20" s="5">
        <v>4.9065697467704339E-2</v>
      </c>
      <c r="J20" s="5">
        <v>1.7629281396910678E-2</v>
      </c>
      <c r="L20" s="7">
        <v>83781</v>
      </c>
      <c r="M20" s="5">
        <v>0.15311347441544026</v>
      </c>
      <c r="N20" s="5">
        <v>4.7397381267829219E-2</v>
      </c>
      <c r="O20" s="5">
        <v>1.6483450901755767E-2</v>
      </c>
    </row>
    <row r="21" spans="1:15" x14ac:dyDescent="0.3">
      <c r="A21" s="1" t="s">
        <v>14</v>
      </c>
      <c r="B21" s="6">
        <v>541173</v>
      </c>
      <c r="C21" s="5">
        <v>0.18608651946789659</v>
      </c>
      <c r="D21" s="5">
        <v>6.2209311994500832E-2</v>
      </c>
      <c r="E21" s="5">
        <v>2.3881457500651362E-2</v>
      </c>
      <c r="G21" s="7">
        <v>694984</v>
      </c>
      <c r="H21" s="5">
        <v>0.18369631531085609</v>
      </c>
      <c r="I21" s="5">
        <v>5.971072715343087E-2</v>
      </c>
      <c r="J21" s="5">
        <v>2.2394760167140537E-2</v>
      </c>
      <c r="L21" s="7">
        <v>519430</v>
      </c>
      <c r="M21" s="5">
        <v>0.17292224168800416</v>
      </c>
      <c r="N21" s="5">
        <v>5.4165142560113969E-2</v>
      </c>
      <c r="O21" s="5">
        <v>1.9767822420730417E-2</v>
      </c>
    </row>
    <row r="22" spans="1:15" x14ac:dyDescent="0.3">
      <c r="A22" s="1" t="s">
        <v>15</v>
      </c>
      <c r="B22" s="6">
        <v>153530</v>
      </c>
      <c r="C22" s="5">
        <v>0.19151305933693741</v>
      </c>
      <c r="D22" s="5">
        <v>6.9647625871165242E-2</v>
      </c>
      <c r="E22" s="5">
        <v>2.7642805966260665E-2</v>
      </c>
      <c r="G22" s="7">
        <v>170352</v>
      </c>
      <c r="H22" s="5">
        <v>0.18269230769230768</v>
      </c>
      <c r="I22" s="5">
        <v>6.4859819667511975E-2</v>
      </c>
      <c r="J22" s="5">
        <v>2.5594064055602519E-2</v>
      </c>
      <c r="L22" s="7">
        <v>147726</v>
      </c>
      <c r="M22" s="5">
        <v>0.17286733547242869</v>
      </c>
      <c r="N22" s="5">
        <v>6.0185749292609288E-2</v>
      </c>
      <c r="O22" s="5">
        <v>2.3015582903483475E-2</v>
      </c>
    </row>
    <row r="23" spans="1:15" x14ac:dyDescent="0.3">
      <c r="A23" s="1" t="s">
        <v>16</v>
      </c>
      <c r="B23" s="6">
        <v>124406</v>
      </c>
      <c r="C23" s="5">
        <v>0.18970949954182273</v>
      </c>
      <c r="D23" s="5">
        <v>6.2537176663504973E-2</v>
      </c>
      <c r="E23" s="5">
        <v>2.3350963779881998E-2</v>
      </c>
      <c r="G23" s="7">
        <v>135290</v>
      </c>
      <c r="H23" s="5">
        <v>0.17854239042057801</v>
      </c>
      <c r="I23" s="5">
        <v>5.7424791189297067E-2</v>
      </c>
      <c r="J23" s="5">
        <v>2.1043683938206815E-2</v>
      </c>
      <c r="L23" s="7">
        <v>117640</v>
      </c>
      <c r="M23" s="5">
        <v>0.16587045222713362</v>
      </c>
      <c r="N23" s="5">
        <v>5.0901054063243793E-2</v>
      </c>
      <c r="O23" s="5">
        <v>1.8412104726283577E-2</v>
      </c>
    </row>
    <row r="24" spans="1:15" x14ac:dyDescent="0.3">
      <c r="A24" s="1" t="s">
        <v>17</v>
      </c>
      <c r="B24" s="6">
        <v>82470</v>
      </c>
      <c r="C24" s="5">
        <v>0.20495937916818238</v>
      </c>
      <c r="D24" s="5">
        <v>7.4839335515945196E-2</v>
      </c>
      <c r="E24" s="5">
        <v>3.0241299866618165E-2</v>
      </c>
      <c r="G24" s="7">
        <v>99778</v>
      </c>
      <c r="H24" s="5">
        <v>0.19578464190502917</v>
      </c>
      <c r="I24" s="5">
        <v>6.9133476317424683E-2</v>
      </c>
      <c r="J24" s="5">
        <v>2.6999939866503637E-2</v>
      </c>
      <c r="L24" s="7">
        <v>92538</v>
      </c>
      <c r="M24" s="5">
        <v>0.1905595539129871</v>
      </c>
      <c r="N24" s="5">
        <v>6.5799995677451428E-2</v>
      </c>
      <c r="O24" s="5">
        <v>2.5038362618599926E-2</v>
      </c>
    </row>
    <row r="25" spans="1:15" x14ac:dyDescent="0.3">
      <c r="A25" s="1" t="s">
        <v>18</v>
      </c>
      <c r="B25" s="6">
        <v>185624</v>
      </c>
      <c r="C25" s="5">
        <v>0.17927099943972763</v>
      </c>
      <c r="D25" s="5">
        <v>6.1753868034305909E-2</v>
      </c>
      <c r="E25" s="5">
        <v>2.3262078179545748E-2</v>
      </c>
      <c r="G25" s="7">
        <v>192765</v>
      </c>
      <c r="H25" s="5">
        <v>0.17308640053951702</v>
      </c>
      <c r="I25" s="5">
        <v>5.7930640935854538E-2</v>
      </c>
      <c r="J25" s="5">
        <v>2.1762249370995773E-2</v>
      </c>
      <c r="L25" s="7">
        <v>173458</v>
      </c>
      <c r="M25" s="5">
        <v>0.16758523677201398</v>
      </c>
      <c r="N25" s="5">
        <v>5.6053915068777459E-2</v>
      </c>
      <c r="O25" s="5">
        <v>2.07139480450599E-2</v>
      </c>
    </row>
    <row r="26" spans="1:15" x14ac:dyDescent="0.3">
      <c r="A26" s="1" t="s">
        <v>19</v>
      </c>
      <c r="B26" s="6">
        <v>371231</v>
      </c>
      <c r="C26" s="5">
        <v>0.18734157438360483</v>
      </c>
      <c r="D26" s="5">
        <v>6.2378950033806446E-2</v>
      </c>
      <c r="E26" s="5">
        <v>2.390964116682066E-2</v>
      </c>
      <c r="G26" s="7">
        <v>372961</v>
      </c>
      <c r="H26" s="5">
        <v>0.18094117079265659</v>
      </c>
      <c r="I26" s="5">
        <v>5.8603982722054047E-2</v>
      </c>
      <c r="J26" s="5">
        <v>2.2484924697220354E-2</v>
      </c>
      <c r="L26" s="7">
        <v>377233</v>
      </c>
      <c r="M26" s="5">
        <v>0.17298857735139822</v>
      </c>
      <c r="N26" s="5">
        <v>5.4806976059888719E-2</v>
      </c>
      <c r="O26" s="5">
        <v>2.076435518631721E-2</v>
      </c>
    </row>
    <row r="27" spans="1:15" x14ac:dyDescent="0.3">
      <c r="A27" s="1" t="s">
        <v>20</v>
      </c>
      <c r="B27" s="6">
        <v>91889</v>
      </c>
      <c r="C27" s="5">
        <v>0.18786797113909173</v>
      </c>
      <c r="D27" s="5">
        <v>5.7166799072794351E-2</v>
      </c>
      <c r="E27" s="5">
        <v>2.0002394192993721E-2</v>
      </c>
      <c r="G27" s="7">
        <v>96972</v>
      </c>
      <c r="H27" s="5">
        <v>0.18190817968073258</v>
      </c>
      <c r="I27" s="5">
        <v>5.4479643608464301E-2</v>
      </c>
      <c r="J27" s="5">
        <v>1.8335189539248443E-2</v>
      </c>
      <c r="L27" s="7">
        <v>98728</v>
      </c>
      <c r="M27" s="5">
        <v>0.17027590956972694</v>
      </c>
      <c r="N27" s="5">
        <v>5.0107365691597114E-2</v>
      </c>
      <c r="O27" s="5">
        <v>1.6712584069362289E-2</v>
      </c>
    </row>
    <row r="28" spans="1:15" x14ac:dyDescent="0.3">
      <c r="A28" s="1" t="s">
        <v>21</v>
      </c>
      <c r="B28" s="6">
        <v>578130</v>
      </c>
      <c r="C28" s="5">
        <v>0.18783837545188797</v>
      </c>
      <c r="D28" s="5">
        <v>6.4284849428329266E-2</v>
      </c>
      <c r="E28" s="5">
        <v>2.4653624617300605E-2</v>
      </c>
      <c r="G28" s="7">
        <v>563769</v>
      </c>
      <c r="H28" s="5">
        <v>0.18701099209073219</v>
      </c>
      <c r="I28" s="5">
        <v>6.2616071476083293E-2</v>
      </c>
      <c r="J28" s="5">
        <v>2.3914049903417889E-2</v>
      </c>
      <c r="L28" s="7">
        <v>522062</v>
      </c>
      <c r="M28" s="5">
        <v>0.181401825836778</v>
      </c>
      <c r="N28" s="5">
        <v>5.8985331244181725E-2</v>
      </c>
      <c r="O28" s="5">
        <v>2.1874796480111557E-2</v>
      </c>
    </row>
    <row r="29" spans="1:15" x14ac:dyDescent="0.3">
      <c r="A29" s="1" t="s">
        <v>22</v>
      </c>
      <c r="B29" s="6">
        <v>376895</v>
      </c>
      <c r="C29" s="5">
        <v>0.16855092267077038</v>
      </c>
      <c r="D29" s="5">
        <v>5.4391806736624256E-2</v>
      </c>
      <c r="E29" s="5">
        <v>2.0233752106024225E-2</v>
      </c>
      <c r="G29" s="7">
        <v>402978</v>
      </c>
      <c r="H29" s="5">
        <v>0.15871089736908714</v>
      </c>
      <c r="I29" s="5">
        <v>5.0573480438138065E-2</v>
      </c>
      <c r="J29" s="5">
        <v>1.839306364119133E-2</v>
      </c>
      <c r="L29" s="7">
        <v>411343</v>
      </c>
      <c r="M29" s="5">
        <v>0.15399800166770797</v>
      </c>
      <c r="N29" s="5">
        <v>4.7186897552650708E-2</v>
      </c>
      <c r="O29" s="5">
        <v>1.6764597914635717E-2</v>
      </c>
    </row>
    <row r="30" spans="1:15" x14ac:dyDescent="0.3">
      <c r="A30" s="1" t="s">
        <v>23</v>
      </c>
      <c r="B30" s="6">
        <v>152991</v>
      </c>
      <c r="C30" s="5">
        <v>0.19765214947284482</v>
      </c>
      <c r="D30" s="5">
        <v>7.0755796092580606E-2</v>
      </c>
      <c r="E30" s="5">
        <v>2.7936283833689565E-2</v>
      </c>
      <c r="G30" s="7">
        <v>178851</v>
      </c>
      <c r="H30" s="5">
        <v>0.19171824591419673</v>
      </c>
      <c r="I30" s="5">
        <v>6.6060575562898724E-2</v>
      </c>
      <c r="J30" s="5">
        <v>2.617262413964697E-2</v>
      </c>
      <c r="L30" s="7">
        <v>163695</v>
      </c>
      <c r="M30" s="5">
        <v>0.18317602858975535</v>
      </c>
      <c r="N30" s="5">
        <v>6.1376340144781452E-2</v>
      </c>
      <c r="O30" s="5">
        <v>2.3067289776718899E-2</v>
      </c>
    </row>
    <row r="31" spans="1:15" x14ac:dyDescent="0.3">
      <c r="A31" s="1" t="s">
        <v>24</v>
      </c>
      <c r="B31" s="6">
        <v>45604</v>
      </c>
      <c r="C31" s="5">
        <v>0.17673888255416192</v>
      </c>
      <c r="D31" s="5">
        <v>6.1880536795017982E-2</v>
      </c>
      <c r="E31" s="5">
        <v>2.1467415139022894E-2</v>
      </c>
      <c r="G31" s="7">
        <v>45771</v>
      </c>
      <c r="H31" s="5">
        <v>0.17342859015533854</v>
      </c>
      <c r="I31" s="5">
        <v>5.9469970068383914E-2</v>
      </c>
      <c r="J31" s="5">
        <v>2.1476480741080595E-2</v>
      </c>
      <c r="L31" s="7">
        <v>36600</v>
      </c>
      <c r="M31" s="5">
        <v>0.1641256830601093</v>
      </c>
      <c r="N31" s="5">
        <v>5.3934426229508198E-2</v>
      </c>
      <c r="O31" s="5">
        <v>0.02</v>
      </c>
    </row>
    <row r="32" spans="1:15" x14ac:dyDescent="0.3">
      <c r="A32" s="1" t="s">
        <v>25</v>
      </c>
      <c r="B32" s="6">
        <v>62615</v>
      </c>
      <c r="C32" s="5">
        <v>0.15638425297452688</v>
      </c>
      <c r="D32" s="5">
        <v>4.8854108440469536E-2</v>
      </c>
      <c r="E32" s="5">
        <v>1.764752854747265E-2</v>
      </c>
      <c r="G32" s="7">
        <v>82983</v>
      </c>
      <c r="H32" s="5">
        <v>0.15514020944048781</v>
      </c>
      <c r="I32" s="5">
        <v>4.7214489714760853E-2</v>
      </c>
      <c r="J32" s="5">
        <v>1.675041876046901E-2</v>
      </c>
      <c r="L32" s="7">
        <v>73865</v>
      </c>
      <c r="M32" s="5">
        <v>0.13997156975563527</v>
      </c>
      <c r="N32" s="5">
        <v>4.1332160021661138E-2</v>
      </c>
      <c r="O32" s="5">
        <v>1.4634806742029377E-2</v>
      </c>
    </row>
    <row r="33" spans="1:15" x14ac:dyDescent="0.3">
      <c r="A33" s="1" t="s">
        <v>26</v>
      </c>
      <c r="B33" s="6">
        <v>286571</v>
      </c>
      <c r="C33" s="5">
        <v>0.18010894333341476</v>
      </c>
      <c r="D33" s="5">
        <v>6.1956722766783802E-2</v>
      </c>
      <c r="E33" s="5">
        <v>2.3177502259474965E-2</v>
      </c>
      <c r="G33" s="7">
        <v>287094</v>
      </c>
      <c r="H33" s="5">
        <v>0.17344145123200067</v>
      </c>
      <c r="I33" s="5">
        <v>5.9325517078030195E-2</v>
      </c>
      <c r="J33" s="5">
        <v>2.1849986415599071E-2</v>
      </c>
      <c r="L33" s="7">
        <v>228223</v>
      </c>
      <c r="M33" s="5">
        <v>0.16572387533245991</v>
      </c>
      <c r="N33" s="5">
        <v>5.355726635790433E-2</v>
      </c>
      <c r="O33" s="5">
        <v>1.9288152377280116E-2</v>
      </c>
    </row>
    <row r="34" spans="1:15" x14ac:dyDescent="0.3">
      <c r="A34" s="1" t="s">
        <v>27</v>
      </c>
      <c r="B34" s="6">
        <v>54990</v>
      </c>
      <c r="C34" s="5">
        <v>0.15881069285324603</v>
      </c>
      <c r="D34" s="5">
        <v>5.0081833060556462E-2</v>
      </c>
      <c r="E34" s="5">
        <v>1.8203309692671393E-2</v>
      </c>
      <c r="G34" s="7">
        <v>51786</v>
      </c>
      <c r="H34" s="5">
        <v>0.15145019889545436</v>
      </c>
      <c r="I34" s="5">
        <v>4.808249333796779E-2</v>
      </c>
      <c r="J34" s="5">
        <v>1.7244042791488046E-2</v>
      </c>
      <c r="L34" s="7">
        <v>48513</v>
      </c>
      <c r="M34" s="5">
        <v>0.15290746810133365</v>
      </c>
      <c r="N34" s="5">
        <v>4.4915795766083316E-2</v>
      </c>
      <c r="O34" s="5">
        <v>1.5088739100859564E-2</v>
      </c>
    </row>
    <row r="35" spans="1:15" x14ac:dyDescent="0.3">
      <c r="A35" s="1" t="s">
        <v>28</v>
      </c>
      <c r="B35" s="6">
        <v>74860</v>
      </c>
      <c r="C35" s="5">
        <v>0.16640395404755542</v>
      </c>
      <c r="D35" s="5">
        <v>5.7413839166444026E-2</v>
      </c>
      <c r="E35" s="5">
        <v>2.3470478226021909E-2</v>
      </c>
      <c r="G35" s="7">
        <v>83137</v>
      </c>
      <c r="H35" s="5">
        <v>0.16490852448368357</v>
      </c>
      <c r="I35" s="5">
        <v>5.5594981777066767E-2</v>
      </c>
      <c r="J35" s="5">
        <v>2.2011859942023409E-2</v>
      </c>
      <c r="L35" s="7">
        <v>80568</v>
      </c>
      <c r="M35" s="5">
        <v>0.15310048654552677</v>
      </c>
      <c r="N35" s="5">
        <v>4.9113792076258565E-2</v>
      </c>
      <c r="O35" s="5">
        <v>1.9052229172872606E-2</v>
      </c>
    </row>
    <row r="36" spans="1:15" x14ac:dyDescent="0.3">
      <c r="A36" s="1" t="s">
        <v>29</v>
      </c>
      <c r="B36" s="6">
        <v>107022</v>
      </c>
      <c r="C36" s="5">
        <v>0.19573545626132943</v>
      </c>
      <c r="D36" s="5">
        <v>6.3043112631047823E-2</v>
      </c>
      <c r="E36" s="5">
        <v>2.271495580347966E-2</v>
      </c>
      <c r="G36" s="7">
        <v>104194</v>
      </c>
      <c r="H36" s="5">
        <v>0.18853292895944104</v>
      </c>
      <c r="I36" s="5">
        <v>6.1894158972685569E-2</v>
      </c>
      <c r="J36" s="5">
        <v>2.2784421367833079E-2</v>
      </c>
      <c r="L36" s="7">
        <v>99044</v>
      </c>
      <c r="M36" s="5">
        <v>0.17973829813012399</v>
      </c>
      <c r="N36" s="5">
        <v>5.4702960300472517E-2</v>
      </c>
      <c r="O36" s="5">
        <v>1.9597350672428415E-2</v>
      </c>
    </row>
    <row r="37" spans="1:15" x14ac:dyDescent="0.3">
      <c r="A37" s="1" t="s">
        <v>30</v>
      </c>
      <c r="B37" s="6">
        <v>385739</v>
      </c>
      <c r="C37" s="5">
        <v>0.20428839189192693</v>
      </c>
      <c r="D37" s="5">
        <v>6.8758927668708641E-2</v>
      </c>
      <c r="E37" s="5">
        <v>2.6873092946266778E-2</v>
      </c>
      <c r="G37" s="7">
        <v>442528</v>
      </c>
      <c r="H37" s="5">
        <v>0.19311094439221924</v>
      </c>
      <c r="I37" s="5">
        <v>6.2513558464097188E-2</v>
      </c>
      <c r="J37" s="5">
        <v>2.3659519849591439E-2</v>
      </c>
      <c r="L37" s="7">
        <v>518174</v>
      </c>
      <c r="M37" s="5">
        <v>0.19368397488102451</v>
      </c>
      <c r="N37" s="5">
        <v>6.2392169425714142E-2</v>
      </c>
      <c r="O37" s="5">
        <v>2.4063345517142891E-2</v>
      </c>
    </row>
    <row r="38" spans="1:15" x14ac:dyDescent="0.3">
      <c r="A38" s="1" t="s">
        <v>31</v>
      </c>
      <c r="B38" s="6">
        <v>73718</v>
      </c>
      <c r="C38" s="5">
        <v>0.17926422312054044</v>
      </c>
      <c r="D38" s="5">
        <v>6.1423261618600615E-2</v>
      </c>
      <c r="E38" s="5">
        <v>2.2287636669470142E-2</v>
      </c>
      <c r="G38" s="7">
        <v>83116</v>
      </c>
      <c r="H38" s="5">
        <v>0.17019587083112758</v>
      </c>
      <c r="I38" s="5">
        <v>5.6222628615429038E-2</v>
      </c>
      <c r="J38" s="5">
        <v>2.0489436450262286E-2</v>
      </c>
      <c r="L38" s="7">
        <v>75643</v>
      </c>
      <c r="M38" s="5">
        <v>0.16903084224581258</v>
      </c>
      <c r="N38" s="5">
        <v>5.4320955012360693E-2</v>
      </c>
      <c r="O38" s="5">
        <v>2.0385230622793914E-2</v>
      </c>
    </row>
    <row r="39" spans="1:15" x14ac:dyDescent="0.3">
      <c r="A39" s="1" t="s">
        <v>32</v>
      </c>
      <c r="B39" s="6">
        <v>132064</v>
      </c>
      <c r="C39" s="5">
        <v>0.15791585897746546</v>
      </c>
      <c r="D39" s="5">
        <v>5.1164586866973588E-2</v>
      </c>
      <c r="E39" s="5">
        <v>1.8892355221710684E-2</v>
      </c>
      <c r="G39" s="7">
        <v>166080</v>
      </c>
      <c r="H39" s="5">
        <v>0.15650891136801542</v>
      </c>
      <c r="I39" s="5">
        <v>5.030105973025048E-2</v>
      </c>
      <c r="J39" s="5">
        <v>1.9135356454720618E-2</v>
      </c>
      <c r="L39" s="7">
        <v>158032</v>
      </c>
      <c r="M39" s="5">
        <v>0.15278551179507949</v>
      </c>
      <c r="N39" s="5">
        <v>4.757264351523742E-2</v>
      </c>
      <c r="O39" s="5">
        <v>1.7534423407917384E-2</v>
      </c>
    </row>
    <row r="40" spans="1:15" x14ac:dyDescent="0.3">
      <c r="A40" s="1" t="s">
        <v>33</v>
      </c>
      <c r="B40" s="6">
        <v>1302874</v>
      </c>
      <c r="C40" s="5">
        <v>0.21354942995255105</v>
      </c>
      <c r="D40" s="5">
        <v>7.4198272434632978E-2</v>
      </c>
      <c r="E40" s="5">
        <v>2.925609076549229E-2</v>
      </c>
      <c r="G40" s="7">
        <v>1427452</v>
      </c>
      <c r="H40" s="5">
        <v>0.20391648896074965</v>
      </c>
      <c r="I40" s="5">
        <v>6.9310912030667235E-2</v>
      </c>
      <c r="J40" s="5">
        <v>2.7186203108756021E-2</v>
      </c>
      <c r="L40" s="7">
        <v>1597599</v>
      </c>
      <c r="M40" s="5">
        <v>0.19475225009529926</v>
      </c>
      <c r="N40" s="5">
        <v>6.4449214101911678E-2</v>
      </c>
      <c r="O40" s="5">
        <v>2.476028089652034E-2</v>
      </c>
    </row>
    <row r="41" spans="1:15" x14ac:dyDescent="0.3">
      <c r="A41" s="1" t="s">
        <v>34</v>
      </c>
      <c r="B41" s="6">
        <v>124859</v>
      </c>
      <c r="C41" s="5">
        <v>0.21473021568329076</v>
      </c>
      <c r="D41" s="5">
        <v>8.3766488599139835E-2</v>
      </c>
      <c r="E41" s="5">
        <v>3.6024635789170187E-2</v>
      </c>
      <c r="G41" s="7">
        <v>166161</v>
      </c>
      <c r="H41" s="5">
        <v>0.20400695710786526</v>
      </c>
      <c r="I41" s="5">
        <v>7.5998579690781831E-2</v>
      </c>
      <c r="J41" s="5">
        <v>3.2594892905073995E-2</v>
      </c>
      <c r="L41" s="7">
        <v>182792</v>
      </c>
      <c r="M41" s="5">
        <v>0.19592761171167228</v>
      </c>
      <c r="N41" s="5">
        <v>7.0818197732942359E-2</v>
      </c>
      <c r="O41" s="5">
        <v>2.933388769749223E-2</v>
      </c>
    </row>
    <row r="42" spans="1:15" x14ac:dyDescent="0.3">
      <c r="A42" s="1" t="s">
        <v>35</v>
      </c>
      <c r="B42" s="6">
        <v>230632</v>
      </c>
      <c r="C42" s="5">
        <v>0.19935221478372472</v>
      </c>
      <c r="D42" s="5">
        <v>7.1256373790280617E-2</v>
      </c>
      <c r="E42" s="5">
        <v>2.8226785528460925E-2</v>
      </c>
      <c r="G42" s="7">
        <v>271307</v>
      </c>
      <c r="H42" s="5">
        <v>0.19493783794741751</v>
      </c>
      <c r="I42" s="5">
        <v>6.9574319866424386E-2</v>
      </c>
      <c r="J42" s="5">
        <v>2.7378578510690841E-2</v>
      </c>
      <c r="L42" s="7">
        <v>225532</v>
      </c>
      <c r="M42" s="5">
        <v>0.1881107780714045</v>
      </c>
      <c r="N42" s="5">
        <v>6.3432240214248981E-2</v>
      </c>
      <c r="O42" s="5">
        <v>2.4502066225635388E-2</v>
      </c>
    </row>
    <row r="43" spans="1:15" x14ac:dyDescent="0.3">
      <c r="A43" s="1" t="s">
        <v>36</v>
      </c>
      <c r="B43" s="6">
        <v>288624</v>
      </c>
      <c r="C43" s="5">
        <v>0.16978144575641665</v>
      </c>
      <c r="D43" s="5">
        <v>5.3692693608293145E-2</v>
      </c>
      <c r="E43" s="5">
        <v>1.8726786407228781E-2</v>
      </c>
      <c r="G43" s="7">
        <v>309899</v>
      </c>
      <c r="H43" s="5">
        <v>0.16681563993430118</v>
      </c>
      <c r="I43" s="5">
        <v>5.1855604567939875E-2</v>
      </c>
      <c r="J43" s="5">
        <v>1.8060723009754791E-2</v>
      </c>
      <c r="L43" s="7">
        <v>254669</v>
      </c>
      <c r="M43" s="5">
        <v>0.14146598133263177</v>
      </c>
      <c r="N43" s="5">
        <v>4.1500928656412833E-2</v>
      </c>
      <c r="O43" s="5">
        <v>1.4139922801754435E-2</v>
      </c>
    </row>
    <row r="44" spans="1:15" x14ac:dyDescent="0.3">
      <c r="A44" s="1" t="s">
        <v>37</v>
      </c>
      <c r="B44" s="6">
        <v>634951</v>
      </c>
      <c r="C44" s="5">
        <v>0.20180139884810008</v>
      </c>
      <c r="D44" s="5">
        <v>6.9526624889164682E-2</v>
      </c>
      <c r="E44" s="5">
        <v>2.7329667958629879E-2</v>
      </c>
      <c r="G44" s="7">
        <v>605471</v>
      </c>
      <c r="H44" s="5">
        <v>0.19977835437205085</v>
      </c>
      <c r="I44" s="5">
        <v>6.7306278913440945E-2</v>
      </c>
      <c r="J44" s="5">
        <v>2.5743594656061148E-2</v>
      </c>
      <c r="L44" s="7">
        <v>644329</v>
      </c>
      <c r="M44" s="5">
        <v>0.19553830418931945</v>
      </c>
      <c r="N44" s="5">
        <v>6.4048025154851015E-2</v>
      </c>
      <c r="O44" s="5">
        <v>2.4307457835981306E-2</v>
      </c>
    </row>
    <row r="45" spans="1:15" x14ac:dyDescent="0.3">
      <c r="A45" s="1" t="s">
        <v>38</v>
      </c>
      <c r="B45" s="6">
        <v>72910</v>
      </c>
      <c r="C45" s="5">
        <v>0.22883006446303661</v>
      </c>
      <c r="D45" s="5">
        <v>7.5668632560691257E-2</v>
      </c>
      <c r="E45" s="5">
        <v>2.8404882732135508E-2</v>
      </c>
      <c r="G45" s="7">
        <v>89746</v>
      </c>
      <c r="H45" s="5">
        <v>0.22318543444833197</v>
      </c>
      <c r="I45" s="5">
        <v>7.4064582265504872E-2</v>
      </c>
      <c r="J45" s="5">
        <v>2.8758941902703186E-2</v>
      </c>
      <c r="L45" s="7">
        <v>77903</v>
      </c>
      <c r="M45" s="5">
        <v>0.21707764784411385</v>
      </c>
      <c r="N45" s="5">
        <v>6.9727738341270551E-2</v>
      </c>
      <c r="O45" s="5">
        <v>2.5711461689536988E-2</v>
      </c>
    </row>
    <row r="46" spans="1:15" x14ac:dyDescent="0.3">
      <c r="A46" s="1" t="s">
        <v>39</v>
      </c>
      <c r="B46" s="6">
        <v>100115</v>
      </c>
      <c r="C46" s="5">
        <v>0.18018278979173949</v>
      </c>
      <c r="D46" s="5">
        <v>6.1739000149827701E-2</v>
      </c>
      <c r="E46" s="5">
        <v>2.3502971582679919E-2</v>
      </c>
      <c r="G46" s="7">
        <v>99784</v>
      </c>
      <c r="H46" s="5">
        <v>0.170067345466207</v>
      </c>
      <c r="I46" s="5">
        <v>5.6211416659985566E-2</v>
      </c>
      <c r="J46" s="5">
        <v>2.0935220075362783E-2</v>
      </c>
      <c r="L46" s="7">
        <v>107744</v>
      </c>
      <c r="M46" s="5">
        <v>0.16024094149094148</v>
      </c>
      <c r="N46" s="5">
        <v>5.1269676269676268E-2</v>
      </c>
      <c r="O46" s="5">
        <v>1.8831675081675082E-2</v>
      </c>
    </row>
    <row r="47" spans="1:15" x14ac:dyDescent="0.3">
      <c r="A47" s="1" t="s">
        <v>40</v>
      </c>
      <c r="B47" s="6">
        <v>45600</v>
      </c>
      <c r="C47" s="5">
        <v>0.16412280701754386</v>
      </c>
      <c r="D47" s="5">
        <v>5.5526315789473688E-2</v>
      </c>
      <c r="E47" s="5">
        <v>2.0175438596491228E-2</v>
      </c>
      <c r="G47" s="7">
        <v>51350</v>
      </c>
      <c r="H47" s="5">
        <v>0.15620253164556963</v>
      </c>
      <c r="I47" s="5">
        <v>5.1411879259980524E-2</v>
      </c>
      <c r="J47" s="5">
        <v>1.8928919182083739E-2</v>
      </c>
      <c r="L47" s="7">
        <v>48806</v>
      </c>
      <c r="M47" s="5">
        <v>0.15786993402450519</v>
      </c>
      <c r="N47" s="5">
        <v>5.0506085317379011E-2</v>
      </c>
      <c r="O47" s="5">
        <v>1.7210998647707251E-2</v>
      </c>
    </row>
    <row r="48" spans="1:15" x14ac:dyDescent="0.3">
      <c r="A48" s="1" t="s">
        <v>41</v>
      </c>
      <c r="B48" s="6">
        <v>262448</v>
      </c>
      <c r="C48" s="5">
        <v>0.19414131561299763</v>
      </c>
      <c r="D48" s="5">
        <v>6.9084161433884045E-2</v>
      </c>
      <c r="E48" s="5">
        <v>2.68205511186978E-2</v>
      </c>
      <c r="G48" s="7">
        <v>290318</v>
      </c>
      <c r="H48" s="5">
        <v>0.1826135479026447</v>
      </c>
      <c r="I48" s="5">
        <v>6.2379873104664543E-2</v>
      </c>
      <c r="J48" s="5">
        <v>2.4059824055001757E-2</v>
      </c>
      <c r="L48" s="7">
        <v>256756</v>
      </c>
      <c r="M48" s="5">
        <v>0.17114303073735376</v>
      </c>
      <c r="N48" s="5">
        <v>5.7708485877642587E-2</v>
      </c>
      <c r="O48" s="5">
        <v>2.1833959089563631E-2</v>
      </c>
    </row>
    <row r="49" spans="1:15" x14ac:dyDescent="0.3">
      <c r="A49" s="1" t="s">
        <v>42</v>
      </c>
      <c r="B49" s="6">
        <v>959844</v>
      </c>
      <c r="C49" s="5">
        <v>0.18797742133096629</v>
      </c>
      <c r="D49" s="5">
        <v>6.4908464292114137E-2</v>
      </c>
      <c r="E49" s="5">
        <v>2.5652085130500372E-2</v>
      </c>
      <c r="G49" s="7">
        <v>1198145</v>
      </c>
      <c r="H49" s="5">
        <v>0.18325244440364064</v>
      </c>
      <c r="I49" s="5">
        <v>6.266603791694661E-2</v>
      </c>
      <c r="J49" s="5">
        <v>2.4703187009919501E-2</v>
      </c>
      <c r="L49" s="7">
        <v>1018716</v>
      </c>
      <c r="M49" s="5">
        <v>0.17650846752186086</v>
      </c>
      <c r="N49" s="5">
        <v>5.8787728866533953E-2</v>
      </c>
      <c r="O49" s="5">
        <v>2.2277062498282152E-2</v>
      </c>
    </row>
    <row r="50" spans="1:15" x14ac:dyDescent="0.3">
      <c r="A50" s="1" t="s">
        <v>43</v>
      </c>
      <c r="B50" s="6">
        <v>179078</v>
      </c>
      <c r="C50" s="5">
        <v>0.15789209171422508</v>
      </c>
      <c r="D50" s="5">
        <v>4.8481667206468688E-2</v>
      </c>
      <c r="E50" s="5">
        <v>1.7657110309474085E-2</v>
      </c>
      <c r="G50" s="7">
        <v>191687</v>
      </c>
      <c r="H50" s="5">
        <v>0.14935806810060151</v>
      </c>
      <c r="I50" s="5">
        <v>4.5010877106950391E-2</v>
      </c>
      <c r="J50" s="5">
        <v>1.584353659872605E-2</v>
      </c>
      <c r="L50" s="7">
        <v>200591</v>
      </c>
      <c r="M50" s="5">
        <v>0.14781819722719364</v>
      </c>
      <c r="N50" s="5">
        <v>4.5011989570818235E-2</v>
      </c>
      <c r="O50" s="5">
        <v>1.5962829837829214E-2</v>
      </c>
    </row>
    <row r="51" spans="1:15" x14ac:dyDescent="0.3">
      <c r="A51" s="1" t="s">
        <v>44</v>
      </c>
      <c r="B51" s="6">
        <v>507527</v>
      </c>
      <c r="C51" s="5">
        <v>0.18276860147341914</v>
      </c>
      <c r="D51" s="5">
        <v>5.9389943786241912E-2</v>
      </c>
      <c r="E51" s="5">
        <v>2.2511117635120891E-2</v>
      </c>
      <c r="G51" s="7">
        <v>527540</v>
      </c>
      <c r="H51" s="5">
        <v>0.17587481517989156</v>
      </c>
      <c r="I51" s="5">
        <v>5.6086742237555449E-2</v>
      </c>
      <c r="J51" s="5">
        <v>2.0686583007923569E-2</v>
      </c>
      <c r="L51" s="7">
        <v>571048</v>
      </c>
      <c r="M51" s="5">
        <v>0.17084903545761476</v>
      </c>
      <c r="N51" s="5">
        <v>5.3177666325772963E-2</v>
      </c>
      <c r="O51" s="5">
        <v>1.9213796388394672E-2</v>
      </c>
    </row>
    <row r="52" spans="1:15" x14ac:dyDescent="0.3">
      <c r="A52" s="1" t="s">
        <v>46</v>
      </c>
      <c r="B52" s="6">
        <v>341119</v>
      </c>
      <c r="C52" s="5">
        <v>0.17533763877122061</v>
      </c>
      <c r="D52" s="5">
        <v>5.6944937104060463E-2</v>
      </c>
      <c r="E52" s="5">
        <v>2.0576397093096544E-2</v>
      </c>
      <c r="G52" s="7">
        <v>328311</v>
      </c>
      <c r="H52" s="5">
        <v>0.16527621675789114</v>
      </c>
      <c r="I52" s="5">
        <v>5.1713162215094831E-2</v>
      </c>
      <c r="J52" s="5">
        <v>1.8473337780336326E-2</v>
      </c>
      <c r="L52" s="7">
        <v>326620</v>
      </c>
      <c r="M52" s="5">
        <v>0.15847774171820464</v>
      </c>
      <c r="N52" s="5">
        <v>4.8707978690833383E-2</v>
      </c>
      <c r="O52" s="5">
        <v>1.7448410997489436E-2</v>
      </c>
    </row>
    <row r="53" spans="1:15" x14ac:dyDescent="0.3">
      <c r="A53" s="1" t="s">
        <v>47</v>
      </c>
      <c r="B53" s="6">
        <v>166450</v>
      </c>
      <c r="C53" s="5">
        <v>0.17336737759086812</v>
      </c>
      <c r="D53" s="5">
        <v>5.7320516671673177E-2</v>
      </c>
      <c r="E53" s="5">
        <v>2.1916491438870533E-2</v>
      </c>
      <c r="G53" s="7">
        <v>166844</v>
      </c>
      <c r="H53" s="5">
        <v>0.16285871832370358</v>
      </c>
      <c r="I53" s="5">
        <v>5.1928747812327682E-2</v>
      </c>
      <c r="J53" s="5">
        <v>1.9587159262544653E-2</v>
      </c>
      <c r="L53" s="7">
        <v>162527</v>
      </c>
      <c r="M53" s="5">
        <v>0.15543878863204266</v>
      </c>
      <c r="N53" s="5">
        <v>5.0188584050650048E-2</v>
      </c>
      <c r="O53" s="5">
        <v>1.9258338614507129E-2</v>
      </c>
    </row>
    <row r="54" spans="1:15" x14ac:dyDescent="0.3">
      <c r="A54" s="1" t="s">
        <v>48</v>
      </c>
      <c r="B54" s="6">
        <v>25872</v>
      </c>
      <c r="C54" s="5">
        <v>0.21641156462585034</v>
      </c>
      <c r="D54" s="5">
        <v>8.4067717996289426E-2</v>
      </c>
      <c r="E54" s="5">
        <v>3.2081014223871364E-2</v>
      </c>
      <c r="G54" s="7">
        <v>26628</v>
      </c>
      <c r="H54" s="5">
        <v>0.19975214060387561</v>
      </c>
      <c r="I54" s="5">
        <v>7.3156076310650436E-2</v>
      </c>
      <c r="J54" s="5">
        <v>2.8841820639927896E-2</v>
      </c>
      <c r="L54" s="7">
        <v>26902</v>
      </c>
      <c r="M54" s="5">
        <v>0.187681213292692</v>
      </c>
      <c r="N54" s="5">
        <v>6.6351944093375956E-2</v>
      </c>
      <c r="O54" s="5">
        <v>2.6577949594825664E-2</v>
      </c>
    </row>
    <row r="55" spans="1:15" x14ac:dyDescent="0.3">
      <c r="A55" s="1" t="s">
        <v>49</v>
      </c>
      <c r="B55" s="6"/>
      <c r="C55" s="5"/>
      <c r="D55" s="5"/>
      <c r="E55" s="5"/>
      <c r="G55" s="7"/>
      <c r="H55" s="5"/>
      <c r="I55" s="5"/>
      <c r="J55" s="5"/>
      <c r="L55" s="7">
        <v>12915</v>
      </c>
      <c r="M55" s="5">
        <v>0.13643050716221447</v>
      </c>
      <c r="N55" s="5">
        <v>4.359272164150213E-2</v>
      </c>
      <c r="O55" s="5">
        <v>1.548586914440573E-2</v>
      </c>
    </row>
    <row r="57" spans="1:15" x14ac:dyDescent="0.3">
      <c r="A57" s="8"/>
      <c r="M57" s="5"/>
      <c r="N57" s="5"/>
      <c r="O57" s="5"/>
    </row>
    <row r="58" spans="1:15" x14ac:dyDescent="0.3">
      <c r="A58" s="8"/>
    </row>
    <row r="59" spans="1:15" x14ac:dyDescent="0.3">
      <c r="A59" s="8"/>
    </row>
  </sheetData>
  <mergeCells count="3">
    <mergeCell ref="B3:E3"/>
    <mergeCell ref="G3:J3"/>
    <mergeCell ref="L3:O3"/>
  </mergeCells>
  <conditionalFormatting sqref="B55:E55 G55:J55">
    <cfRule type="containsBlanks" dxfId="1" priority="2">
      <formula>LEN(TRIM(B55))=0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pane xSplit="1" ySplit="6" topLeftCell="B7" activePane="bottomRight" state="frozen"/>
      <selection pane="topRight" activeCell="B1" sqref="B1"/>
      <selection pane="bottomLeft" activeCell="A5" sqref="A5"/>
      <selection pane="bottomRight" activeCell="E16" sqref="E16"/>
    </sheetView>
  </sheetViews>
  <sheetFormatPr defaultColWidth="9.1796875" defaultRowHeight="14" x14ac:dyDescent="0.3"/>
  <cols>
    <col min="1" max="1" width="20.26953125" style="1" customWidth="1"/>
    <col min="2" max="2" width="14.26953125" style="1" bestFit="1" customWidth="1"/>
    <col min="3" max="5" width="14.453125" style="1" bestFit="1" customWidth="1"/>
    <col min="6" max="6" width="2.7265625" style="1" customWidth="1"/>
    <col min="7" max="7" width="14.26953125" style="1" bestFit="1" customWidth="1"/>
    <col min="8" max="10" width="14.453125" style="1" bestFit="1" customWidth="1"/>
    <col min="11" max="11" width="2.453125" style="1" customWidth="1"/>
    <col min="12" max="12" width="14.26953125" style="1" bestFit="1" customWidth="1"/>
    <col min="13" max="15" width="14.453125" style="1" bestFit="1" customWidth="1"/>
    <col min="16" max="16384" width="9.1796875" style="1"/>
  </cols>
  <sheetData>
    <row r="1" spans="1:15" x14ac:dyDescent="0.3">
      <c r="A1" s="2" t="s">
        <v>75</v>
      </c>
    </row>
    <row r="2" spans="1:15" x14ac:dyDescent="0.3">
      <c r="A2" s="2"/>
    </row>
    <row r="3" spans="1:15" s="2" customFormat="1" x14ac:dyDescent="0.3">
      <c r="B3" s="26">
        <v>2019</v>
      </c>
      <c r="C3" s="26"/>
      <c r="D3" s="26"/>
      <c r="E3" s="26"/>
      <c r="G3" s="26">
        <v>2018</v>
      </c>
      <c r="H3" s="26"/>
      <c r="I3" s="26"/>
      <c r="J3" s="26"/>
      <c r="L3" s="26">
        <v>2017</v>
      </c>
      <c r="M3" s="26"/>
      <c r="N3" s="26"/>
      <c r="O3" s="26"/>
    </row>
    <row r="4" spans="1:15" s="11" customFormat="1" ht="28" x14ac:dyDescent="0.35">
      <c r="B4" s="12" t="s">
        <v>51</v>
      </c>
      <c r="C4" s="12" t="s">
        <v>52</v>
      </c>
      <c r="D4" s="12" t="s">
        <v>53</v>
      </c>
      <c r="E4" s="12" t="s">
        <v>54</v>
      </c>
      <c r="G4" s="12" t="s">
        <v>51</v>
      </c>
      <c r="H4" s="12" t="s">
        <v>52</v>
      </c>
      <c r="I4" s="12" t="s">
        <v>53</v>
      </c>
      <c r="J4" s="12" t="s">
        <v>54</v>
      </c>
      <c r="L4" s="12" t="s">
        <v>51</v>
      </c>
      <c r="M4" s="12" t="s">
        <v>52</v>
      </c>
      <c r="N4" s="12" t="s">
        <v>53</v>
      </c>
      <c r="O4" s="12" t="s">
        <v>54</v>
      </c>
    </row>
    <row r="5" spans="1:15" x14ac:dyDescent="0.3">
      <c r="A5" s="1" t="s">
        <v>55</v>
      </c>
      <c r="B5" s="4">
        <v>1414560</v>
      </c>
      <c r="C5" s="5">
        <v>0.21361271349394864</v>
      </c>
      <c r="D5" s="5">
        <v>7.0266372582287073E-2</v>
      </c>
      <c r="E5" s="5">
        <v>2.6051210270331412E-2</v>
      </c>
      <c r="G5" s="4">
        <v>1389747</v>
      </c>
      <c r="H5" s="5">
        <v>0.20662321990981092</v>
      </c>
      <c r="I5" s="5">
        <v>6.6903544314180927E-2</v>
      </c>
      <c r="J5" s="5">
        <v>2.4532522826097126E-2</v>
      </c>
      <c r="L5" s="4">
        <f>SUM(L7:L8)</f>
        <v>1274131</v>
      </c>
      <c r="M5" s="5">
        <f>SUMPRODUCT($L7:$L8,M7:M8)/$L5</f>
        <v>0.19948027322151332</v>
      </c>
      <c r="N5" s="5">
        <f>SUMPRODUCT($L7:$L8,N7:N8)/$L5</f>
        <v>6.2840477156587513E-2</v>
      </c>
      <c r="O5" s="5">
        <f>SUMPRODUCT($L7:$L8,O7:O8)/$L5</f>
        <v>2.2745698833165507E-2</v>
      </c>
    </row>
    <row r="7" spans="1:15" x14ac:dyDescent="0.3">
      <c r="A7" s="1" t="s">
        <v>50</v>
      </c>
      <c r="B7" s="6">
        <v>1323623</v>
      </c>
      <c r="C7" s="5">
        <v>0.21473863781454386</v>
      </c>
      <c r="D7" s="5">
        <v>7.07920608813839E-2</v>
      </c>
      <c r="E7" s="5">
        <v>2.6224234544126236E-2</v>
      </c>
      <c r="G7" s="7">
        <v>1293114</v>
      </c>
      <c r="H7" s="5">
        <v>0.20743028070224281</v>
      </c>
      <c r="I7" s="5">
        <v>6.7280224326702831E-2</v>
      </c>
      <c r="J7" s="5">
        <v>2.4621185757790882E-2</v>
      </c>
      <c r="L7" s="7">
        <v>1274131</v>
      </c>
      <c r="M7" s="5">
        <v>0.19948027322151332</v>
      </c>
      <c r="N7" s="5">
        <v>6.2840477156587513E-2</v>
      </c>
      <c r="O7" s="5">
        <v>2.2745698833165507E-2</v>
      </c>
    </row>
    <row r="8" spans="1:15" x14ac:dyDescent="0.3">
      <c r="A8" s="1" t="s">
        <v>45</v>
      </c>
      <c r="B8" s="6"/>
      <c r="C8" s="5"/>
      <c r="D8" s="5"/>
      <c r="E8" s="5"/>
      <c r="G8" s="7"/>
      <c r="H8" s="5"/>
      <c r="I8" s="5"/>
      <c r="J8" s="5"/>
      <c r="L8" s="7"/>
      <c r="M8" s="5"/>
      <c r="N8" s="5"/>
      <c r="O8" s="5"/>
    </row>
    <row r="9" spans="1:15" x14ac:dyDescent="0.3">
      <c r="B9" s="6"/>
      <c r="C9" s="5"/>
      <c r="D9" s="5"/>
      <c r="E9" s="5"/>
      <c r="G9" s="7"/>
      <c r="H9" s="5"/>
      <c r="I9" s="5"/>
      <c r="J9" s="5"/>
      <c r="L9" s="7"/>
      <c r="M9" s="5"/>
      <c r="N9" s="5"/>
      <c r="O9" s="5"/>
    </row>
    <row r="10" spans="1:15" x14ac:dyDescent="0.3">
      <c r="A10" s="8"/>
    </row>
    <row r="11" spans="1:15" x14ac:dyDescent="0.3">
      <c r="A11" s="8"/>
    </row>
  </sheetData>
  <mergeCells count="3">
    <mergeCell ref="B3:E3"/>
    <mergeCell ref="G3:J3"/>
    <mergeCell ref="L3:O3"/>
  </mergeCells>
  <conditionalFormatting sqref="B8:E8 G8:J8 L8:O8">
    <cfRule type="containsBlanks" dxfId="0" priority="3">
      <formula>LEN(TRIM(B8))=0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2021-01-19T22:34:52Z</dcterms:created>
  <dcterms:modified xsi:type="dcterms:W3CDTF">2021-01-19T22:34:58Z</dcterms:modified>
</cp:coreProperties>
</file>