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6" windowWidth="15480" windowHeight="8952" activeTab="1"/>
  </bookViews>
  <sheets>
    <sheet name="Overview" sheetId="1" r:id="rId1"/>
    <sheet name="States' Status" sheetId="2" r:id="rId2"/>
    <sheet name="Medicaid Payments" sheetId="3" r:id="rId3"/>
    <sheet name="Sheet1" sheetId="4" r:id="rId4"/>
  </sheets>
  <definedNames>
    <definedName name="_xlnm.Print_Titles" localSheetId="1">'States'' Status'!$1:$1</definedName>
  </definedNames>
  <calcPr calcId="125725"/>
</workbook>
</file>

<file path=xl/calcChain.xml><?xml version="1.0" encoding="utf-8"?>
<calcChain xmlns="http://schemas.openxmlformats.org/spreadsheetml/2006/main">
  <c r="B11" i="3"/>
  <c r="C11"/>
  <c r="E10" i="1"/>
  <c r="E8"/>
  <c r="E11" s="1"/>
  <c r="F11"/>
  <c r="J11"/>
  <c r="I11"/>
  <c r="C11"/>
  <c r="C10"/>
  <c r="C8"/>
  <c r="C5"/>
  <c r="D11"/>
  <c r="D10"/>
  <c r="D8"/>
  <c r="D5"/>
</calcChain>
</file>

<file path=xl/sharedStrings.xml><?xml version="1.0" encoding="utf-8"?>
<sst xmlns="http://schemas.openxmlformats.org/spreadsheetml/2006/main" count="196" uniqueCount="167">
  <si>
    <t>Program Type</t>
  </si>
  <si>
    <t>Provider Type</t>
  </si>
  <si>
    <t>Medicare</t>
  </si>
  <si>
    <t>EP</t>
  </si>
  <si>
    <t>Hospital</t>
  </si>
  <si>
    <t>Total Medicare</t>
  </si>
  <si>
    <t xml:space="preserve">Medicaid </t>
  </si>
  <si>
    <t>Total Medicaid</t>
  </si>
  <si>
    <t>Medicare/Medicaid</t>
  </si>
  <si>
    <t>Active Registrations</t>
  </si>
  <si>
    <t>Total Medicare/Medicaid</t>
  </si>
  <si>
    <t xml:space="preserve">Note:  </t>
  </si>
  <si>
    <t>States open for registration = Alaska, Iowa, Kentucky, Louisiana, Oklahoma, Michigan, Mississippi, North Carolina, South Carolina, Tennessee, Texas</t>
  </si>
  <si>
    <t>MU - Meaningful Use</t>
  </si>
  <si>
    <t># of Providers Paid for AIU</t>
  </si>
  <si>
    <t># of Providers Successfully Demonstrating MU</t>
  </si>
  <si>
    <t>AIU - Adopt, Implement or Upgrade to certified EHR technology (Medicaid only)</t>
  </si>
  <si>
    <t>State</t>
  </si>
  <si>
    <t>Expected Launch Date</t>
  </si>
  <si>
    <t>Alabama</t>
  </si>
  <si>
    <t>Alaska</t>
  </si>
  <si>
    <t>Arkansas</t>
  </si>
  <si>
    <t>Oklahoma</t>
  </si>
  <si>
    <t>Louisiana</t>
  </si>
  <si>
    <t>Kentucky</t>
  </si>
  <si>
    <t>Mississippi</t>
  </si>
  <si>
    <t>Texas</t>
  </si>
  <si>
    <t>Tennessee</t>
  </si>
  <si>
    <t>Iowa</t>
  </si>
  <si>
    <t>Indiana</t>
  </si>
  <si>
    <t>Illinois</t>
  </si>
  <si>
    <t>Maryland</t>
  </si>
  <si>
    <t>Virginia</t>
  </si>
  <si>
    <t>Delaware</t>
  </si>
  <si>
    <t>California</t>
  </si>
  <si>
    <t>North Dakota</t>
  </si>
  <si>
    <t>South Dakota</t>
  </si>
  <si>
    <t>Missouri</t>
  </si>
  <si>
    <t>Michigan</t>
  </si>
  <si>
    <t>South Carolina</t>
  </si>
  <si>
    <t>North Carolina</t>
  </si>
  <si>
    <t>West Virginia</t>
  </si>
  <si>
    <t>Georgia</t>
  </si>
  <si>
    <t>Florida</t>
  </si>
  <si>
    <t>New York</t>
  </si>
  <si>
    <t>New Hampshire</t>
  </si>
  <si>
    <t>New Jersey</t>
  </si>
  <si>
    <t>Maine</t>
  </si>
  <si>
    <t>Vermont</t>
  </si>
  <si>
    <t>New Mexico</t>
  </si>
  <si>
    <t>Nevada</t>
  </si>
  <si>
    <t>Arizona</t>
  </si>
  <si>
    <t>Oregon</t>
  </si>
  <si>
    <t>Washington</t>
  </si>
  <si>
    <t>Hawaii</t>
  </si>
  <si>
    <t>District of Columbia</t>
  </si>
  <si>
    <t>Ohio</t>
  </si>
  <si>
    <t>Montana</t>
  </si>
  <si>
    <t>Wyoming</t>
  </si>
  <si>
    <t>Idaho</t>
  </si>
  <si>
    <t>Minnesota</t>
  </si>
  <si>
    <t>Wisconsin</t>
  </si>
  <si>
    <t>Nebraska</t>
  </si>
  <si>
    <t>Utah</t>
  </si>
  <si>
    <t>Rhode Island</t>
  </si>
  <si>
    <t>Massachusetts</t>
  </si>
  <si>
    <t>Pennsylvania</t>
  </si>
  <si>
    <t>Colorado</t>
  </si>
  <si>
    <t>Puerto Rico</t>
  </si>
  <si>
    <t>US Virgin Islands</t>
  </si>
  <si>
    <t>Guam</t>
  </si>
  <si>
    <t>American Samoa</t>
  </si>
  <si>
    <t>Northern Mariana Islands</t>
  </si>
  <si>
    <t>unknown</t>
  </si>
  <si>
    <t>Expected Payment Start Date</t>
  </si>
  <si>
    <t>Medicaid only Hospital</t>
  </si>
  <si>
    <t>Dually-eligible Hospital</t>
  </si>
  <si>
    <t>Physician</t>
  </si>
  <si>
    <t>Nurse Practitioner</t>
  </si>
  <si>
    <t>Certified Nurse-Midwife</t>
  </si>
  <si>
    <t>Dentist</t>
  </si>
  <si>
    <t>Medicaid only</t>
  </si>
  <si>
    <t>Meaningful Use Payments</t>
  </si>
  <si>
    <t>Amount</t>
  </si>
  <si>
    <t>Year to Date Total (Medicare and Medicaid)</t>
  </si>
  <si>
    <t>Meaningful use attestation for Medicare providers opens in April 2011</t>
  </si>
  <si>
    <t>Physician Assistant</t>
  </si>
  <si>
    <t>GRAND TOTAL</t>
  </si>
  <si>
    <t>Number</t>
  </si>
  <si>
    <t>Note: This is reported, but actuals may be higher.</t>
  </si>
  <si>
    <t># of Providers Paid for Successfully Demonstrating MU</t>
  </si>
  <si>
    <t>Connecticut</t>
  </si>
  <si>
    <t>Year to Date</t>
  </si>
  <si>
    <t>Spring 2011</t>
  </si>
  <si>
    <t>Fall 2011</t>
  </si>
  <si>
    <t>Mid 2011</t>
  </si>
  <si>
    <t>Summer 2011</t>
  </si>
  <si>
    <t>Winter 2011-12</t>
  </si>
  <si>
    <t>Kansas</t>
  </si>
  <si>
    <t>AUI Payments</t>
  </si>
  <si>
    <t>March 2011</t>
  </si>
  <si>
    <t>AZ</t>
  </si>
  <si>
    <t>AK</t>
  </si>
  <si>
    <t>AL</t>
  </si>
  <si>
    <t>AS</t>
  </si>
  <si>
    <t>AR</t>
  </si>
  <si>
    <t>CA</t>
  </si>
  <si>
    <t>CO</t>
  </si>
  <si>
    <t>CT</t>
  </si>
  <si>
    <t>DE</t>
  </si>
  <si>
    <t>DC</t>
  </si>
  <si>
    <t>FL</t>
  </si>
  <si>
    <t>GA</t>
  </si>
  <si>
    <t>GU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</si>
  <si>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</si>
  <si>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</si>
  <si>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</si>
  <si>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</si>
  <si>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</si>
  <si>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</si>
  <si>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</si>
  <si>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</si>
  <si>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</si>
  <si>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</si>
  <si>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</si>
  <si>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</si>
  <si>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</si>
  <si>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</si>
  <si>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</si>
  <si>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</si>
  <si>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</si>
  <si>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</si>
  <si>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</si>
  <si>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</si>
  <si>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</si>
  <si>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</si>
  <si>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</si>
  <si>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</si>
  <si>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NMI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</si>
  <si>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</si>
  <si>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</si>
  <si>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</si>
  <si>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</si>
  <si>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</si>
  <si>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</si>
  <si>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</si>
  <si>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</si>
  <si>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</si>
  <si>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</si>
  <si>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VI</t>
  </si>
  <si>
    <t>UT</t>
  </si>
  <si>
    <t>VT</t>
  </si>
  <si>
    <t>WA</t>
  </si>
  <si>
    <t>WV</t>
  </si>
  <si>
    <t>WI</t>
  </si>
  <si>
    <t>WY</t>
  </si>
  <si>
    <t>VA</t>
  </si>
  <si>
    <t xml:space="preserve"> Early Winter 2011</t>
  </si>
  <si>
    <t xml:space="preserve"> Fall 2011</t>
  </si>
  <si>
    <t>Late Summer 2011</t>
  </si>
  <si>
    <t>estimated Apr -11</t>
  </si>
  <si>
    <t>States disbursing payments in March 2011 = Iowa, Kentucky, Louisiana, Oklahoma, North Carolina, South Carolina</t>
  </si>
  <si>
    <t>Active Registrations = All EP and Hospital registrations that have been fully completed</t>
  </si>
  <si>
    <t>Medicaid EHR incentive payments are for AIU. Six out of eleven states open for registration, reported payments in March 2011</t>
  </si>
  <si>
    <t>Some hospitals can be paid under both programs. March 2011 numbers reflect Medicaid payments only</t>
  </si>
  <si>
    <t>Year to Date totals reflect different payment periods for different provider types. Such as Fiscal Year for Eligible hospitals and Calendar Year for Eligible professionals</t>
  </si>
  <si>
    <t>Medicaid Adopt, Implement and Upgrade Payments made by States, reported to CMS</t>
  </si>
</sst>
</file>

<file path=xl/styles.xml><?xml version="1.0" encoding="utf-8"?>
<styleSheet xmlns="http://schemas.openxmlformats.org/spreadsheetml/2006/main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[$-409]mmm\-yy;@"/>
    <numFmt numFmtId="166" formatCode="&quot;$&quot;#,##0.00;\(&quot;$&quot;#,##0.00\)"/>
  </numFmts>
  <fonts count="2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lightUp"/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3">
    <xf numFmtId="0" fontId="0" fillId="0" borderId="0"/>
    <xf numFmtId="44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  <xf numFmtId="0" fontId="8" fillId="0" borderId="16" applyNumberFormat="0" applyFill="0" applyAlignment="0" applyProtection="0"/>
    <xf numFmtId="0" fontId="8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17" applyNumberFormat="0" applyAlignment="0" applyProtection="0"/>
    <xf numFmtId="0" fontId="13" fillId="9" borderId="18" applyNumberFormat="0" applyAlignment="0" applyProtection="0"/>
    <xf numFmtId="0" fontId="14" fillId="9" borderId="17" applyNumberFormat="0" applyAlignment="0" applyProtection="0"/>
    <xf numFmtId="0" fontId="15" fillId="0" borderId="19" applyNumberFormat="0" applyFill="0" applyAlignment="0" applyProtection="0"/>
    <xf numFmtId="0" fontId="16" fillId="10" borderId="20" applyNumberFormat="0" applyAlignment="0" applyProtection="0"/>
    <xf numFmtId="0" fontId="17" fillId="0" borderId="0" applyNumberFormat="0" applyFill="0" applyBorder="0" applyAlignment="0" applyProtection="0"/>
    <xf numFmtId="0" fontId="4" fillId="11" borderId="21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22" applyNumberFormat="0" applyFill="0" applyAlignment="0" applyProtection="0"/>
    <xf numFmtId="0" fontId="19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19" fillId="35" borderId="0" applyNumberFormat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9" xfId="0" applyBorder="1"/>
    <xf numFmtId="0" fontId="0" fillId="0" borderId="0" xfId="0" applyAlignment="1">
      <alignment wrapText="1"/>
    </xf>
    <xf numFmtId="0" fontId="0" fillId="0" borderId="7" xfId="0" applyBorder="1"/>
    <xf numFmtId="0" fontId="0" fillId="0" borderId="7" xfId="0" applyBorder="1" applyAlignment="1">
      <alignment horizontal="right"/>
    </xf>
    <xf numFmtId="15" fontId="0" fillId="0" borderId="9" xfId="0" applyNumberFormat="1" applyBorder="1" applyAlignment="1">
      <alignment horizontal="right"/>
    </xf>
    <xf numFmtId="0" fontId="0" fillId="0" borderId="9" xfId="0" applyBorder="1" applyAlignment="1">
      <alignment horizontal="right"/>
    </xf>
    <xf numFmtId="17" fontId="0" fillId="0" borderId="9" xfId="0" applyNumberFormat="1" applyBorder="1" applyAlignment="1">
      <alignment horizontal="right"/>
    </xf>
    <xf numFmtId="0" fontId="0" fillId="0" borderId="0" xfId="0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1" fillId="2" borderId="23" xfId="0" applyFont="1" applyFill="1" applyBorder="1" applyAlignment="1">
      <alignment horizontal="center" wrapText="1"/>
    </xf>
    <xf numFmtId="17" fontId="1" fillId="2" borderId="24" xfId="0" applyNumberFormat="1" applyFont="1" applyFill="1" applyBorder="1" applyAlignment="1">
      <alignment horizontal="center" wrapText="1"/>
    </xf>
    <xf numFmtId="0" fontId="3" fillId="4" borderId="26" xfId="0" applyFont="1" applyFill="1" applyBorder="1"/>
    <xf numFmtId="0" fontId="3" fillId="4" borderId="27" xfId="0" applyFont="1" applyFill="1" applyBorder="1"/>
    <xf numFmtId="49" fontId="2" fillId="4" borderId="28" xfId="0" applyNumberFormat="1" applyFont="1" applyFill="1" applyBorder="1" applyAlignment="1">
      <alignment horizontal="left"/>
    </xf>
    <xf numFmtId="0" fontId="3" fillId="4" borderId="29" xfId="0" applyFont="1" applyFill="1" applyBorder="1"/>
    <xf numFmtId="0" fontId="3" fillId="4" borderId="30" xfId="0" applyFont="1" applyFill="1" applyBorder="1"/>
    <xf numFmtId="164" fontId="0" fillId="0" borderId="0" xfId="0" applyNumberFormat="1"/>
    <xf numFmtId="3" fontId="0" fillId="0" borderId="0" xfId="0" applyNumberFormat="1"/>
    <xf numFmtId="3" fontId="17" fillId="0" borderId="0" xfId="0" applyNumberFormat="1" applyFont="1"/>
    <xf numFmtId="0" fontId="17" fillId="0" borderId="0" xfId="0" applyFont="1"/>
    <xf numFmtId="165" fontId="0" fillId="0" borderId="9" xfId="0" applyNumberFormat="1" applyBorder="1" applyAlignment="1">
      <alignment horizontal="right"/>
    </xf>
    <xf numFmtId="0" fontId="20" fillId="2" borderId="7" xfId="0" applyFont="1" applyFill="1" applyBorder="1" applyAlignment="1">
      <alignment horizontal="center" wrapText="1"/>
    </xf>
    <xf numFmtId="0" fontId="20" fillId="2" borderId="33" xfId="0" applyFont="1" applyFill="1" applyBorder="1" applyAlignment="1">
      <alignment horizontal="center" wrapText="1"/>
    </xf>
    <xf numFmtId="0" fontId="20" fillId="4" borderId="33" xfId="0" applyFont="1" applyFill="1" applyBorder="1" applyAlignment="1">
      <alignment horizontal="center" wrapText="1"/>
    </xf>
    <xf numFmtId="0" fontId="3" fillId="0" borderId="0" xfId="0" applyFont="1"/>
    <xf numFmtId="0" fontId="20" fillId="2" borderId="9" xfId="0" applyFont="1" applyFill="1" applyBorder="1" applyAlignment="1">
      <alignment horizontal="center" wrapText="1"/>
    </xf>
    <xf numFmtId="49" fontId="20" fillId="2" borderId="9" xfId="0" applyNumberFormat="1" applyFont="1" applyFill="1" applyBorder="1" applyAlignment="1">
      <alignment horizontal="center" wrapText="1"/>
    </xf>
    <xf numFmtId="0" fontId="20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3" fillId="0" borderId="11" xfId="0" applyNumberFormat="1" applyFont="1" applyBorder="1"/>
    <xf numFmtId="0" fontId="3" fillId="3" borderId="11" xfId="0" applyFont="1" applyFill="1" applyBorder="1"/>
    <xf numFmtId="0" fontId="3" fillId="0" borderId="11" xfId="0" applyFont="1" applyBorder="1"/>
    <xf numFmtId="0" fontId="3" fillId="0" borderId="9" xfId="0" applyFont="1" applyBorder="1"/>
    <xf numFmtId="0" fontId="3" fillId="0" borderId="13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3" fillId="0" borderId="9" xfId="0" applyNumberFormat="1" applyFont="1" applyBorder="1"/>
    <xf numFmtId="0" fontId="3" fillId="3" borderId="9" xfId="0" applyFont="1" applyFill="1" applyBorder="1"/>
    <xf numFmtId="0" fontId="20" fillId="0" borderId="8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3" fontId="20" fillId="0" borderId="9" xfId="0" applyNumberFormat="1" applyFont="1" applyBorder="1"/>
    <xf numFmtId="0" fontId="20" fillId="0" borderId="9" xfId="0" applyFont="1" applyBorder="1"/>
    <xf numFmtId="0" fontId="20" fillId="0" borderId="0" xfId="0" applyFont="1"/>
    <xf numFmtId="44" fontId="3" fillId="0" borderId="11" xfId="0" applyNumberFormat="1" applyFont="1" applyBorder="1"/>
    <xf numFmtId="44" fontId="3" fillId="0" borderId="12" xfId="0" applyNumberFormat="1" applyFont="1" applyBorder="1"/>
    <xf numFmtId="0" fontId="20" fillId="0" borderId="11" xfId="0" applyFont="1" applyBorder="1"/>
    <xf numFmtId="44" fontId="20" fillId="0" borderId="12" xfId="0" applyNumberFormat="1" applyFont="1" applyBorder="1"/>
    <xf numFmtId="0" fontId="3" fillId="0" borderId="8" xfId="0" applyFont="1" applyBorder="1" applyAlignment="1">
      <alignment horizontal="center" wrapText="1"/>
    </xf>
    <xf numFmtId="0" fontId="20" fillId="0" borderId="8" xfId="0" applyFont="1" applyBorder="1" applyAlignment="1">
      <alignment horizontal="center" wrapText="1"/>
    </xf>
    <xf numFmtId="44" fontId="20" fillId="0" borderId="9" xfId="0" applyNumberFormat="1" applyFont="1" applyBorder="1"/>
    <xf numFmtId="0" fontId="3" fillId="0" borderId="1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2" xfId="0" applyFont="1" applyBorder="1"/>
    <xf numFmtId="0" fontId="20" fillId="0" borderId="1" xfId="0" applyFont="1" applyBorder="1"/>
    <xf numFmtId="8" fontId="3" fillId="0" borderId="0" xfId="0" applyNumberFormat="1" applyFont="1"/>
    <xf numFmtId="0" fontId="3" fillId="0" borderId="3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Alignment="1">
      <alignment horizontal="left" indent="5"/>
    </xf>
    <xf numFmtId="0" fontId="3" fillId="0" borderId="0" xfId="0" applyFont="1" applyAlignment="1">
      <alignment horizontal="center"/>
    </xf>
    <xf numFmtId="0" fontId="0" fillId="0" borderId="0" xfId="0" applyFill="1" applyBorder="1"/>
    <xf numFmtId="15" fontId="0" fillId="0" borderId="7" xfId="0" applyNumberFormat="1" applyBorder="1" applyAlignment="1">
      <alignment horizontal="right"/>
    </xf>
    <xf numFmtId="49" fontId="2" fillId="4" borderId="36" xfId="0" applyNumberFormat="1" applyFont="1" applyFill="1" applyBorder="1" applyAlignment="1">
      <alignment horizontal="center" vertical="center" wrapText="1"/>
    </xf>
    <xf numFmtId="49" fontId="2" fillId="4" borderId="31" xfId="0" applyNumberFormat="1" applyFont="1" applyFill="1" applyBorder="1" applyAlignment="1">
      <alignment horizontal="center" vertical="center" wrapText="1"/>
    </xf>
    <xf numFmtId="49" fontId="2" fillId="4" borderId="32" xfId="0" applyNumberFormat="1" applyFont="1" applyFill="1" applyBorder="1" applyAlignment="1">
      <alignment horizontal="center" vertical="center" wrapText="1"/>
    </xf>
    <xf numFmtId="0" fontId="21" fillId="0" borderId="0" xfId="0" applyFont="1"/>
    <xf numFmtId="44" fontId="0" fillId="0" borderId="13" xfId="1" applyFont="1" applyBorder="1" applyAlignment="1">
      <alignment horizontal="right"/>
    </xf>
    <xf numFmtId="17" fontId="1" fillId="2" borderId="38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164" fontId="1" fillId="0" borderId="38" xfId="0" applyNumberFormat="1" applyFont="1" applyBorder="1" applyAlignment="1">
      <alignment horizontal="right"/>
    </xf>
    <xf numFmtId="0" fontId="2" fillId="4" borderId="25" xfId="0" applyFont="1" applyFill="1" applyBorder="1" applyAlignment="1">
      <alignment horizontal="left"/>
    </xf>
    <xf numFmtId="166" fontId="3" fillId="0" borderId="37" xfId="0" applyNumberFormat="1" applyFont="1" applyBorder="1" applyAlignment="1">
      <alignment horizontal="right" vertical="center"/>
    </xf>
    <xf numFmtId="166" fontId="3" fillId="0" borderId="13" xfId="0" applyNumberFormat="1" applyFont="1" applyBorder="1" applyAlignment="1">
      <alignment horizontal="right" vertical="center"/>
    </xf>
    <xf numFmtId="0" fontId="20" fillId="2" borderId="7" xfId="0" applyFont="1" applyFill="1" applyBorder="1" applyAlignment="1">
      <alignment horizontal="center" wrapText="1"/>
    </xf>
    <xf numFmtId="0" fontId="20" fillId="2" borderId="9" xfId="0" applyFont="1" applyFill="1" applyBorder="1" applyAlignment="1">
      <alignment horizontal="center" wrapText="1"/>
    </xf>
    <xf numFmtId="0" fontId="20" fillId="2" borderId="34" xfId="0" applyFont="1" applyFill="1" applyBorder="1" applyAlignment="1">
      <alignment horizontal="center" wrapText="1"/>
    </xf>
    <xf numFmtId="0" fontId="20" fillId="2" borderId="12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horizontal="center" wrapText="1"/>
    </xf>
    <xf numFmtId="0" fontId="20" fillId="2" borderId="8" xfId="0" applyFont="1" applyFill="1" applyBorder="1" applyAlignment="1">
      <alignment horizont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zoomScaleNormal="100" workbookViewId="0">
      <selection activeCell="A15" sqref="A15"/>
    </sheetView>
  </sheetViews>
  <sheetFormatPr defaultColWidth="9.109375" defaultRowHeight="14.4"/>
  <cols>
    <col min="1" max="1" width="28.5546875" style="28" customWidth="1"/>
    <col min="2" max="2" width="8.5546875" style="66" bestFit="1" customWidth="1"/>
    <col min="3" max="3" width="12.5546875" style="28" bestFit="1" customWidth="1"/>
    <col min="4" max="4" width="12.5546875" style="28" customWidth="1"/>
    <col min="5" max="5" width="13.33203125" style="28" bestFit="1" customWidth="1"/>
    <col min="6" max="6" width="15.33203125" style="28" bestFit="1" customWidth="1"/>
    <col min="7" max="7" width="18.109375" style="28" bestFit="1" customWidth="1"/>
    <col min="8" max="8" width="20.6640625" style="28" bestFit="1" customWidth="1"/>
    <col min="9" max="9" width="15.33203125" style="28" bestFit="1" customWidth="1"/>
    <col min="10" max="10" width="16.88671875" style="28" bestFit="1" customWidth="1"/>
    <col min="11" max="11" width="14.5546875" style="28" bestFit="1" customWidth="1"/>
    <col min="12" max="16384" width="9.109375" style="28"/>
  </cols>
  <sheetData>
    <row r="1" spans="1:11" ht="43.2">
      <c r="A1" s="87" t="s">
        <v>0</v>
      </c>
      <c r="B1" s="83" t="s">
        <v>1</v>
      </c>
      <c r="C1" s="25" t="s">
        <v>9</v>
      </c>
      <c r="D1" s="25" t="s">
        <v>9</v>
      </c>
      <c r="E1" s="25" t="s">
        <v>14</v>
      </c>
      <c r="F1" s="25" t="s">
        <v>99</v>
      </c>
      <c r="G1" s="83" t="s">
        <v>15</v>
      </c>
      <c r="H1" s="26" t="s">
        <v>90</v>
      </c>
      <c r="I1" s="27" t="s">
        <v>82</v>
      </c>
      <c r="J1" s="85" t="s">
        <v>84</v>
      </c>
    </row>
    <row r="2" spans="1:11" s="31" customFormat="1">
      <c r="A2" s="88"/>
      <c r="B2" s="84"/>
      <c r="C2" s="30" t="s">
        <v>100</v>
      </c>
      <c r="D2" s="29" t="s">
        <v>92</v>
      </c>
      <c r="E2" s="30" t="s">
        <v>100</v>
      </c>
      <c r="F2" s="30" t="s">
        <v>100</v>
      </c>
      <c r="G2" s="84"/>
      <c r="H2" s="29"/>
      <c r="I2" s="30" t="s">
        <v>100</v>
      </c>
      <c r="J2" s="86"/>
    </row>
    <row r="3" spans="1:11">
      <c r="A3" s="32" t="s">
        <v>2</v>
      </c>
      <c r="B3" s="33" t="s">
        <v>3</v>
      </c>
      <c r="C3" s="34">
        <v>9564</v>
      </c>
      <c r="D3" s="34">
        <v>33042</v>
      </c>
      <c r="E3" s="35"/>
      <c r="F3" s="35"/>
      <c r="G3" s="36">
        <v>0</v>
      </c>
      <c r="H3" s="36">
        <v>0</v>
      </c>
      <c r="I3" s="37">
        <v>0</v>
      </c>
      <c r="J3" s="38">
        <v>0</v>
      </c>
    </row>
    <row r="4" spans="1:11">
      <c r="A4" s="39" t="s">
        <v>2</v>
      </c>
      <c r="B4" s="40" t="s">
        <v>4</v>
      </c>
      <c r="C4" s="41">
        <v>20</v>
      </c>
      <c r="D4" s="41">
        <v>52</v>
      </c>
      <c r="E4" s="42"/>
      <c r="F4" s="42"/>
      <c r="G4" s="37">
        <v>0</v>
      </c>
      <c r="H4" s="37">
        <v>0</v>
      </c>
      <c r="I4" s="37">
        <v>0</v>
      </c>
      <c r="J4" s="38">
        <v>0</v>
      </c>
    </row>
    <row r="5" spans="1:11" s="47" customFormat="1">
      <c r="A5" s="43" t="s">
        <v>5</v>
      </c>
      <c r="B5" s="44"/>
      <c r="C5" s="45">
        <f>SUM(C3:C4)</f>
        <v>9584</v>
      </c>
      <c r="D5" s="45">
        <f>SUM(D3:D4)</f>
        <v>33094</v>
      </c>
      <c r="E5" s="42"/>
      <c r="F5" s="42"/>
      <c r="G5" s="46">
        <v>0</v>
      </c>
      <c r="H5" s="46">
        <v>0</v>
      </c>
      <c r="I5" s="37">
        <v>0</v>
      </c>
      <c r="J5" s="38">
        <v>0</v>
      </c>
    </row>
    <row r="6" spans="1:11">
      <c r="A6" s="39" t="s">
        <v>6</v>
      </c>
      <c r="B6" s="40" t="s">
        <v>3</v>
      </c>
      <c r="C6" s="41">
        <v>986</v>
      </c>
      <c r="D6" s="41">
        <v>1995</v>
      </c>
      <c r="E6" s="36">
        <v>452</v>
      </c>
      <c r="F6" s="48">
        <v>9605000</v>
      </c>
      <c r="G6" s="37"/>
      <c r="H6" s="36"/>
      <c r="I6" s="48">
        <v>0</v>
      </c>
      <c r="J6" s="49">
        <v>13026253</v>
      </c>
    </row>
    <row r="7" spans="1:11">
      <c r="A7" s="39" t="s">
        <v>81</v>
      </c>
      <c r="B7" s="40" t="s">
        <v>4</v>
      </c>
      <c r="C7" s="41">
        <v>1</v>
      </c>
      <c r="D7" s="41">
        <v>1</v>
      </c>
      <c r="E7" s="36"/>
      <c r="F7" s="48">
        <v>0</v>
      </c>
      <c r="G7" s="37"/>
      <c r="H7" s="36"/>
      <c r="I7" s="48">
        <v>0</v>
      </c>
      <c r="J7" s="49"/>
    </row>
    <row r="8" spans="1:11" s="47" customFormat="1">
      <c r="A8" s="43" t="s">
        <v>7</v>
      </c>
      <c r="B8" s="44"/>
      <c r="C8" s="45">
        <f>SUM(C6:C7)</f>
        <v>987</v>
      </c>
      <c r="D8" s="45">
        <f>SUM(D6:D7)</f>
        <v>1996</v>
      </c>
      <c r="E8" s="50">
        <f>SUM(E6:E7)</f>
        <v>452</v>
      </c>
      <c r="F8" s="48">
        <v>0</v>
      </c>
      <c r="G8" s="46"/>
      <c r="H8" s="50"/>
      <c r="I8" s="48">
        <v>0</v>
      </c>
      <c r="J8" s="51"/>
    </row>
    <row r="9" spans="1:11">
      <c r="A9" s="52" t="s">
        <v>8</v>
      </c>
      <c r="B9" s="40" t="s">
        <v>4</v>
      </c>
      <c r="C9" s="41">
        <v>83</v>
      </c>
      <c r="D9" s="41">
        <v>144</v>
      </c>
      <c r="E9" s="36">
        <v>28</v>
      </c>
      <c r="F9" s="48">
        <v>16861204.989999998</v>
      </c>
      <c r="G9" s="37"/>
      <c r="H9" s="36"/>
      <c r="I9" s="48">
        <v>0</v>
      </c>
      <c r="J9" s="49">
        <v>51010280.539999999</v>
      </c>
    </row>
    <row r="10" spans="1:11" s="47" customFormat="1">
      <c r="A10" s="53" t="s">
        <v>10</v>
      </c>
      <c r="B10" s="44"/>
      <c r="C10" s="45">
        <f>SUM(C9)</f>
        <v>83</v>
      </c>
      <c r="D10" s="45">
        <f>SUM(D9)</f>
        <v>144</v>
      </c>
      <c r="E10" s="50">
        <f>SUM(E9)</f>
        <v>28</v>
      </c>
      <c r="F10" s="48">
        <v>0</v>
      </c>
      <c r="G10" s="46"/>
      <c r="H10" s="50"/>
      <c r="I10" s="48">
        <v>0</v>
      </c>
      <c r="J10" s="51"/>
    </row>
    <row r="11" spans="1:11" s="47" customFormat="1">
      <c r="A11" s="53" t="s">
        <v>87</v>
      </c>
      <c r="B11" s="44"/>
      <c r="C11" s="45">
        <f>SUM(C10,C8,C5)</f>
        <v>10654</v>
      </c>
      <c r="D11" s="45">
        <f>SUM(D10,D8,D5)</f>
        <v>35234</v>
      </c>
      <c r="E11" s="46">
        <f>SUM(E8,E10)</f>
        <v>480</v>
      </c>
      <c r="F11" s="54">
        <f>SUM(F3:F10)</f>
        <v>26466204.989999998</v>
      </c>
      <c r="G11" s="46"/>
      <c r="H11" s="46"/>
      <c r="I11" s="54">
        <f>SUM(I3:I10)</f>
        <v>0</v>
      </c>
      <c r="J11" s="51">
        <f>SUM(J3:J10)</f>
        <v>64036533.539999999</v>
      </c>
    </row>
    <row r="12" spans="1:11">
      <c r="A12" s="55" t="s">
        <v>16</v>
      </c>
      <c r="B12" s="56"/>
      <c r="C12" s="57"/>
      <c r="D12" s="57"/>
      <c r="E12" s="57"/>
      <c r="F12" s="57"/>
      <c r="G12" s="57"/>
      <c r="H12" s="57"/>
      <c r="I12" s="57"/>
      <c r="J12" s="58"/>
    </row>
    <row r="13" spans="1:11">
      <c r="A13" s="55" t="s">
        <v>13</v>
      </c>
      <c r="B13" s="56"/>
      <c r="C13" s="57"/>
      <c r="D13" s="57"/>
      <c r="E13" s="57"/>
      <c r="F13" s="57"/>
      <c r="G13" s="57"/>
      <c r="H13" s="57"/>
      <c r="I13" s="57"/>
      <c r="J13" s="58"/>
    </row>
    <row r="14" spans="1:11">
      <c r="A14" s="59" t="s">
        <v>11</v>
      </c>
      <c r="B14" s="56"/>
      <c r="C14" s="57"/>
      <c r="D14" s="57"/>
      <c r="E14" s="57"/>
      <c r="F14" s="57"/>
      <c r="G14" s="57"/>
      <c r="H14" s="57"/>
      <c r="I14" s="57"/>
      <c r="J14" s="58"/>
      <c r="K14" s="60"/>
    </row>
    <row r="15" spans="1:11">
      <c r="A15" s="55" t="s">
        <v>162</v>
      </c>
      <c r="B15" s="56"/>
      <c r="C15" s="57"/>
      <c r="D15" s="57"/>
      <c r="E15" s="57"/>
      <c r="F15" s="57"/>
      <c r="G15" s="57"/>
      <c r="H15" s="57"/>
      <c r="I15" s="57"/>
      <c r="J15" s="58"/>
    </row>
    <row r="16" spans="1:11">
      <c r="A16" s="55" t="s">
        <v>85</v>
      </c>
      <c r="B16" s="56"/>
      <c r="C16" s="57"/>
      <c r="D16" s="57"/>
      <c r="E16" s="57"/>
      <c r="F16" s="57"/>
      <c r="G16" s="57"/>
      <c r="H16" s="57"/>
      <c r="I16" s="57"/>
      <c r="J16" s="58"/>
    </row>
    <row r="17" spans="1:10">
      <c r="A17" s="55" t="s">
        <v>163</v>
      </c>
      <c r="B17" s="56"/>
      <c r="C17" s="57"/>
      <c r="D17" s="57"/>
      <c r="E17" s="57"/>
      <c r="F17" s="57"/>
      <c r="G17" s="57"/>
      <c r="H17" s="57"/>
      <c r="I17" s="57"/>
      <c r="J17" s="58"/>
    </row>
    <row r="18" spans="1:10">
      <c r="A18" s="55" t="s">
        <v>164</v>
      </c>
      <c r="B18" s="56"/>
      <c r="C18" s="57"/>
      <c r="D18" s="57"/>
      <c r="E18" s="57"/>
      <c r="F18" s="57"/>
      <c r="G18" s="57"/>
      <c r="H18" s="57"/>
      <c r="I18" s="57"/>
      <c r="J18" s="58"/>
    </row>
    <row r="19" spans="1:10">
      <c r="A19" s="55" t="s">
        <v>161</v>
      </c>
      <c r="B19" s="56"/>
      <c r="C19" s="57"/>
      <c r="D19" s="57"/>
      <c r="E19" s="57"/>
      <c r="F19" s="57"/>
      <c r="G19" s="57"/>
      <c r="H19" s="57"/>
      <c r="I19" s="57"/>
      <c r="J19" s="58"/>
    </row>
    <row r="20" spans="1:10" s="57" customFormat="1">
      <c r="A20" s="55" t="s">
        <v>12</v>
      </c>
      <c r="B20" s="56"/>
      <c r="J20" s="58"/>
    </row>
    <row r="21" spans="1:10" ht="15" thickBot="1">
      <c r="A21" s="61" t="s">
        <v>165</v>
      </c>
      <c r="B21" s="62"/>
      <c r="C21" s="63"/>
      <c r="D21" s="63"/>
      <c r="E21" s="63"/>
      <c r="F21" s="63"/>
      <c r="G21" s="63"/>
      <c r="H21" s="63"/>
      <c r="I21" s="63"/>
      <c r="J21" s="64"/>
    </row>
    <row r="22" spans="1:10">
      <c r="A22" s="57"/>
      <c r="B22" s="56"/>
      <c r="C22" s="57"/>
      <c r="D22" s="57"/>
      <c r="E22" s="57"/>
      <c r="F22" s="57"/>
      <c r="G22" s="57"/>
      <c r="H22" s="57"/>
      <c r="I22" s="57"/>
      <c r="J22" s="57"/>
    </row>
    <row r="23" spans="1:10">
      <c r="A23" s="65"/>
      <c r="B23" s="56"/>
      <c r="C23" s="57"/>
      <c r="D23" s="57"/>
      <c r="E23" s="57"/>
      <c r="F23" s="57"/>
      <c r="G23" s="72"/>
      <c r="H23" s="57"/>
      <c r="I23" s="57"/>
      <c r="J23" s="57"/>
    </row>
  </sheetData>
  <mergeCells count="4">
    <mergeCell ref="G1:G2"/>
    <mergeCell ref="J1:J2"/>
    <mergeCell ref="A1:A2"/>
    <mergeCell ref="B1:B2"/>
  </mergeCells>
  <pageMargins left="0.7" right="0.7" top="0.75" bottom="0.75" header="0.3" footer="0.3"/>
  <pageSetup scale="74" orientation="landscape" r:id="rId1"/>
  <headerFooter>
    <oddHeader>&amp;L
&amp;CMedicare and Medicaid EHR Incentive Program Registration
Monthly Report - March 2011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57"/>
  <sheetViews>
    <sheetView tabSelected="1" zoomScaleNormal="100" workbookViewId="0">
      <selection activeCell="D58" sqref="D58"/>
    </sheetView>
  </sheetViews>
  <sheetFormatPr defaultRowHeight="14.4"/>
  <cols>
    <col min="1" max="1" width="4.6640625" style="10" bestFit="1" customWidth="1"/>
    <col min="2" max="2" width="23.6640625" style="10" bestFit="1" customWidth="1"/>
    <col min="3" max="3" width="19.33203125" style="10" customWidth="1"/>
    <col min="4" max="4" width="19.88671875" style="10" customWidth="1"/>
    <col min="5" max="5" width="12.44140625" customWidth="1"/>
  </cols>
  <sheetData>
    <row r="1" spans="1:5" s="4" customFormat="1" ht="31.8" thickBot="1">
      <c r="A1" s="69"/>
      <c r="B1" s="70" t="s">
        <v>17</v>
      </c>
      <c r="C1" s="70" t="s">
        <v>18</v>
      </c>
      <c r="D1" s="71" t="s">
        <v>74</v>
      </c>
      <c r="E1" s="2"/>
    </row>
    <row r="2" spans="1:5">
      <c r="A2" s="10" t="s">
        <v>102</v>
      </c>
      <c r="B2" s="5" t="s">
        <v>20</v>
      </c>
      <c r="C2" s="68">
        <v>40546</v>
      </c>
      <c r="D2" s="6"/>
    </row>
    <row r="3" spans="1:5">
      <c r="A3" s="10" t="s">
        <v>103</v>
      </c>
      <c r="B3" s="3" t="s">
        <v>19</v>
      </c>
      <c r="C3" s="24">
        <v>40634</v>
      </c>
      <c r="D3" s="8"/>
    </row>
    <row r="4" spans="1:5">
      <c r="A4" s="67" t="s">
        <v>105</v>
      </c>
      <c r="B4" s="3" t="s">
        <v>21</v>
      </c>
      <c r="C4" s="8" t="s">
        <v>93</v>
      </c>
      <c r="D4" s="8"/>
    </row>
    <row r="5" spans="1:5">
      <c r="A5" s="10" t="s">
        <v>104</v>
      </c>
      <c r="B5" s="3" t="s">
        <v>71</v>
      </c>
      <c r="C5" s="8" t="s">
        <v>73</v>
      </c>
      <c r="D5" s="8"/>
    </row>
    <row r="6" spans="1:5">
      <c r="A6" s="10" t="s">
        <v>101</v>
      </c>
      <c r="B6" s="3" t="s">
        <v>51</v>
      </c>
      <c r="C6" s="9">
        <v>40725</v>
      </c>
      <c r="D6" s="8"/>
    </row>
    <row r="7" spans="1:5">
      <c r="A7" s="67" t="s">
        <v>106</v>
      </c>
      <c r="B7" s="3" t="s">
        <v>34</v>
      </c>
      <c r="C7" s="24">
        <v>40664</v>
      </c>
      <c r="D7" s="8"/>
    </row>
    <row r="8" spans="1:5">
      <c r="A8" s="67" t="s">
        <v>107</v>
      </c>
      <c r="B8" s="3" t="s">
        <v>67</v>
      </c>
      <c r="C8" s="9">
        <v>40756</v>
      </c>
      <c r="D8" s="8"/>
    </row>
    <row r="9" spans="1:5">
      <c r="A9" s="67" t="s">
        <v>108</v>
      </c>
      <c r="B9" s="3" t="s">
        <v>91</v>
      </c>
      <c r="C9" s="9">
        <v>40725</v>
      </c>
      <c r="D9" s="8"/>
    </row>
    <row r="10" spans="1:5">
      <c r="A10" s="67" t="s">
        <v>110</v>
      </c>
      <c r="B10" s="3" t="s">
        <v>55</v>
      </c>
      <c r="C10" s="8" t="s">
        <v>157</v>
      </c>
      <c r="D10" s="8"/>
    </row>
    <row r="11" spans="1:5">
      <c r="A11" s="67" t="s">
        <v>109</v>
      </c>
      <c r="B11" s="3" t="s">
        <v>33</v>
      </c>
      <c r="C11" s="8" t="s">
        <v>93</v>
      </c>
      <c r="D11" s="8"/>
    </row>
    <row r="12" spans="1:5">
      <c r="A12" s="67" t="s">
        <v>111</v>
      </c>
      <c r="B12" s="3" t="s">
        <v>43</v>
      </c>
      <c r="C12" s="9">
        <v>40756</v>
      </c>
      <c r="D12" s="8"/>
    </row>
    <row r="13" spans="1:5">
      <c r="A13" s="67" t="s">
        <v>112</v>
      </c>
      <c r="B13" s="3" t="s">
        <v>42</v>
      </c>
      <c r="C13" s="8" t="s">
        <v>73</v>
      </c>
      <c r="D13" s="8"/>
    </row>
    <row r="14" spans="1:5">
      <c r="A14" s="67" t="s">
        <v>113</v>
      </c>
      <c r="B14" s="3" t="s">
        <v>70</v>
      </c>
      <c r="C14" s="8" t="s">
        <v>73</v>
      </c>
      <c r="D14" s="8"/>
    </row>
    <row r="15" spans="1:5">
      <c r="A15" s="67" t="s">
        <v>114</v>
      </c>
      <c r="B15" s="3" t="s">
        <v>54</v>
      </c>
      <c r="C15" s="8" t="s">
        <v>73</v>
      </c>
      <c r="D15" s="8"/>
    </row>
    <row r="16" spans="1:5">
      <c r="A16" s="67" t="s">
        <v>118</v>
      </c>
      <c r="B16" s="3" t="s">
        <v>28</v>
      </c>
      <c r="C16" s="7">
        <v>40546</v>
      </c>
      <c r="D16" s="9">
        <v>40544</v>
      </c>
    </row>
    <row r="17" spans="1:4">
      <c r="A17" s="67" t="s">
        <v>115</v>
      </c>
      <c r="B17" s="3" t="s">
        <v>59</v>
      </c>
      <c r="C17" s="7" t="s">
        <v>94</v>
      </c>
      <c r="D17" s="8"/>
    </row>
    <row r="18" spans="1:4">
      <c r="A18" s="67" t="s">
        <v>116</v>
      </c>
      <c r="B18" s="3" t="s">
        <v>30</v>
      </c>
      <c r="C18" s="8" t="s">
        <v>158</v>
      </c>
      <c r="D18" s="8"/>
    </row>
    <row r="19" spans="1:4">
      <c r="A19" s="67" t="s">
        <v>117</v>
      </c>
      <c r="B19" s="3" t="s">
        <v>29</v>
      </c>
      <c r="C19" s="8" t="s">
        <v>95</v>
      </c>
      <c r="D19" s="8"/>
    </row>
    <row r="20" spans="1:4" s="10" customFormat="1">
      <c r="A20" s="67" t="s">
        <v>119</v>
      </c>
      <c r="B20" s="3" t="s">
        <v>98</v>
      </c>
      <c r="C20" s="24">
        <v>40695</v>
      </c>
      <c r="D20" s="9"/>
    </row>
    <row r="21" spans="1:4">
      <c r="A21" s="67" t="s">
        <v>120</v>
      </c>
      <c r="B21" s="3" t="s">
        <v>24</v>
      </c>
      <c r="C21" s="7">
        <v>40546</v>
      </c>
      <c r="D21" s="9">
        <v>40544</v>
      </c>
    </row>
    <row r="22" spans="1:4">
      <c r="A22" s="67" t="s">
        <v>121</v>
      </c>
      <c r="B22" s="3" t="s">
        <v>23</v>
      </c>
      <c r="C22" s="7">
        <v>40546</v>
      </c>
      <c r="D22" s="9">
        <v>40544</v>
      </c>
    </row>
    <row r="23" spans="1:4">
      <c r="A23" s="67" t="s">
        <v>124</v>
      </c>
      <c r="B23" s="3" t="s">
        <v>65</v>
      </c>
      <c r="C23" s="8" t="s">
        <v>159</v>
      </c>
      <c r="D23" s="8"/>
    </row>
    <row r="24" spans="1:4">
      <c r="A24" s="67" t="s">
        <v>123</v>
      </c>
      <c r="B24" s="3" t="s">
        <v>31</v>
      </c>
      <c r="C24" s="8" t="s">
        <v>73</v>
      </c>
      <c r="D24" s="8"/>
    </row>
    <row r="25" spans="1:4">
      <c r="A25" s="67" t="s">
        <v>122</v>
      </c>
      <c r="B25" s="3" t="s">
        <v>47</v>
      </c>
      <c r="C25" s="9">
        <v>40817</v>
      </c>
      <c r="D25" s="8"/>
    </row>
    <row r="26" spans="1:4">
      <c r="A26" s="67" t="s">
        <v>125</v>
      </c>
      <c r="B26" s="3" t="s">
        <v>38</v>
      </c>
      <c r="C26" s="7">
        <v>40546</v>
      </c>
      <c r="D26" s="9" t="s">
        <v>160</v>
      </c>
    </row>
    <row r="27" spans="1:4">
      <c r="A27" s="67" t="s">
        <v>126</v>
      </c>
      <c r="B27" s="3" t="s">
        <v>60</v>
      </c>
      <c r="C27" s="8" t="s">
        <v>94</v>
      </c>
      <c r="D27" s="8"/>
    </row>
    <row r="28" spans="1:4">
      <c r="A28" s="67" t="s">
        <v>128</v>
      </c>
      <c r="B28" s="3" t="s">
        <v>37</v>
      </c>
      <c r="C28" s="7">
        <v>40637</v>
      </c>
      <c r="D28" s="8"/>
    </row>
    <row r="29" spans="1:4">
      <c r="A29" s="67" t="s">
        <v>127</v>
      </c>
      <c r="B29" s="3" t="s">
        <v>25</v>
      </c>
      <c r="C29" s="7">
        <v>40546</v>
      </c>
      <c r="D29" s="8"/>
    </row>
    <row r="30" spans="1:4">
      <c r="A30" s="67" t="s">
        <v>129</v>
      </c>
      <c r="B30" s="3" t="s">
        <v>57</v>
      </c>
      <c r="C30" s="8" t="s">
        <v>93</v>
      </c>
      <c r="D30" s="8"/>
    </row>
    <row r="31" spans="1:4">
      <c r="A31" s="67" t="s">
        <v>136</v>
      </c>
      <c r="B31" s="3" t="s">
        <v>40</v>
      </c>
      <c r="C31" s="7">
        <v>40546</v>
      </c>
      <c r="D31" s="9">
        <v>40603</v>
      </c>
    </row>
    <row r="32" spans="1:4">
      <c r="A32" s="67" t="s">
        <v>137</v>
      </c>
      <c r="B32" s="3" t="s">
        <v>35</v>
      </c>
      <c r="C32" s="24">
        <v>40664</v>
      </c>
      <c r="D32" s="8"/>
    </row>
    <row r="33" spans="1:4">
      <c r="A33" s="67" t="s">
        <v>130</v>
      </c>
      <c r="B33" s="3" t="s">
        <v>62</v>
      </c>
      <c r="C33" s="8" t="s">
        <v>94</v>
      </c>
      <c r="D33" s="8"/>
    </row>
    <row r="34" spans="1:4">
      <c r="A34" s="67" t="s">
        <v>132</v>
      </c>
      <c r="B34" s="3" t="s">
        <v>45</v>
      </c>
      <c r="C34" s="8" t="s">
        <v>97</v>
      </c>
      <c r="D34" s="8"/>
    </row>
    <row r="35" spans="1:4">
      <c r="A35" s="67" t="s">
        <v>133</v>
      </c>
      <c r="B35" s="3" t="s">
        <v>46</v>
      </c>
      <c r="C35" s="8" t="s">
        <v>94</v>
      </c>
      <c r="D35" s="8"/>
    </row>
    <row r="36" spans="1:4">
      <c r="A36" s="67" t="s">
        <v>134</v>
      </c>
      <c r="B36" s="3" t="s">
        <v>49</v>
      </c>
      <c r="C36" s="9">
        <v>40725</v>
      </c>
      <c r="D36" s="8"/>
    </row>
    <row r="37" spans="1:4">
      <c r="A37" s="67" t="s">
        <v>138</v>
      </c>
      <c r="B37" s="3" t="s">
        <v>72</v>
      </c>
      <c r="C37" s="8" t="s">
        <v>73</v>
      </c>
      <c r="D37" s="8"/>
    </row>
    <row r="38" spans="1:4">
      <c r="A38" s="67" t="s">
        <v>131</v>
      </c>
      <c r="B38" s="3" t="s">
        <v>50</v>
      </c>
      <c r="C38" s="8" t="s">
        <v>96</v>
      </c>
      <c r="D38" s="8"/>
    </row>
    <row r="39" spans="1:4">
      <c r="A39" s="67" t="s">
        <v>135</v>
      </c>
      <c r="B39" s="3" t="s">
        <v>44</v>
      </c>
      <c r="C39" s="9">
        <v>40787</v>
      </c>
      <c r="D39" s="8"/>
    </row>
    <row r="40" spans="1:4">
      <c r="A40" s="67" t="s">
        <v>139</v>
      </c>
      <c r="B40" s="3" t="s">
        <v>56</v>
      </c>
      <c r="C40" s="9">
        <v>40695</v>
      </c>
      <c r="D40" s="8"/>
    </row>
    <row r="41" spans="1:4">
      <c r="A41" s="67" t="s">
        <v>140</v>
      </c>
      <c r="B41" s="3" t="s">
        <v>22</v>
      </c>
      <c r="C41" s="7">
        <v>40546</v>
      </c>
      <c r="D41" s="9">
        <v>40544</v>
      </c>
    </row>
    <row r="42" spans="1:4">
      <c r="A42" s="67" t="s">
        <v>141</v>
      </c>
      <c r="B42" s="3" t="s">
        <v>52</v>
      </c>
      <c r="C42" s="8" t="s">
        <v>96</v>
      </c>
      <c r="D42" s="8"/>
    </row>
    <row r="43" spans="1:4">
      <c r="A43" s="67" t="s">
        <v>142</v>
      </c>
      <c r="B43" s="3" t="s">
        <v>66</v>
      </c>
      <c r="C43" s="9">
        <v>40664</v>
      </c>
      <c r="D43" s="8"/>
    </row>
    <row r="44" spans="1:4">
      <c r="A44" s="67" t="s">
        <v>143</v>
      </c>
      <c r="B44" s="3" t="s">
        <v>68</v>
      </c>
      <c r="C44" s="9">
        <v>40787</v>
      </c>
      <c r="D44" s="8"/>
    </row>
    <row r="45" spans="1:4">
      <c r="A45" s="67" t="s">
        <v>144</v>
      </c>
      <c r="B45" s="3" t="s">
        <v>64</v>
      </c>
      <c r="C45" s="9">
        <v>40695</v>
      </c>
      <c r="D45" s="8"/>
    </row>
    <row r="46" spans="1:4">
      <c r="A46" s="67" t="s">
        <v>145</v>
      </c>
      <c r="B46" s="3" t="s">
        <v>39</v>
      </c>
      <c r="C46" s="7">
        <v>40546</v>
      </c>
      <c r="D46" s="9">
        <v>40603</v>
      </c>
    </row>
    <row r="47" spans="1:4">
      <c r="A47" s="67" t="s">
        <v>146</v>
      </c>
      <c r="B47" s="3" t="s">
        <v>36</v>
      </c>
      <c r="C47" s="8" t="s">
        <v>94</v>
      </c>
      <c r="D47" s="8"/>
    </row>
    <row r="48" spans="1:4">
      <c r="A48" s="67" t="s">
        <v>147</v>
      </c>
      <c r="B48" s="3" t="s">
        <v>27</v>
      </c>
      <c r="C48" s="7">
        <v>40546</v>
      </c>
      <c r="D48" s="8"/>
    </row>
    <row r="49" spans="1:4">
      <c r="A49" s="67" t="s">
        <v>148</v>
      </c>
      <c r="B49" s="3" t="s">
        <v>26</v>
      </c>
      <c r="C49" s="7">
        <v>40546</v>
      </c>
      <c r="D49" s="8"/>
    </row>
    <row r="50" spans="1:4">
      <c r="A50" s="67" t="s">
        <v>150</v>
      </c>
      <c r="B50" s="3" t="s">
        <v>63</v>
      </c>
      <c r="C50" s="9">
        <v>40787</v>
      </c>
      <c r="D50" s="8"/>
    </row>
    <row r="51" spans="1:4">
      <c r="A51" s="67" t="s">
        <v>156</v>
      </c>
      <c r="B51" s="3" t="s">
        <v>32</v>
      </c>
      <c r="C51" s="8" t="s">
        <v>94</v>
      </c>
      <c r="D51" s="8"/>
    </row>
    <row r="52" spans="1:4">
      <c r="A52" s="67" t="s">
        <v>149</v>
      </c>
      <c r="B52" s="3" t="s">
        <v>69</v>
      </c>
      <c r="C52" s="8" t="s">
        <v>73</v>
      </c>
      <c r="D52" s="8"/>
    </row>
    <row r="53" spans="1:4">
      <c r="A53" s="67" t="s">
        <v>151</v>
      </c>
      <c r="B53" s="3" t="s">
        <v>48</v>
      </c>
      <c r="C53" s="8" t="s">
        <v>73</v>
      </c>
      <c r="D53" s="8"/>
    </row>
    <row r="54" spans="1:4">
      <c r="A54" s="67" t="s">
        <v>152</v>
      </c>
      <c r="B54" s="3" t="s">
        <v>53</v>
      </c>
      <c r="C54" s="24">
        <v>40695</v>
      </c>
      <c r="D54" s="8"/>
    </row>
    <row r="55" spans="1:4">
      <c r="A55" s="67" t="s">
        <v>154</v>
      </c>
      <c r="B55" s="3" t="s">
        <v>61</v>
      </c>
      <c r="C55" s="8" t="s">
        <v>96</v>
      </c>
      <c r="D55" s="8"/>
    </row>
    <row r="56" spans="1:4">
      <c r="A56" s="67" t="s">
        <v>153</v>
      </c>
      <c r="B56" s="3" t="s">
        <v>41</v>
      </c>
      <c r="C56" s="8" t="s">
        <v>73</v>
      </c>
      <c r="D56" s="8"/>
    </row>
    <row r="57" spans="1:4">
      <c r="A57" s="67" t="s">
        <v>155</v>
      </c>
      <c r="B57" s="3" t="s">
        <v>58</v>
      </c>
      <c r="C57" s="8" t="s">
        <v>96</v>
      </c>
      <c r="D57" s="8"/>
    </row>
  </sheetData>
  <sortState ref="A2:D57">
    <sortCondition ref="A2:A57"/>
  </sortState>
  <printOptions gridLines="1"/>
  <pageMargins left="0.7" right="0.7" top="0.75" bottom="0.75" header="0.3" footer="0.3"/>
  <pageSetup orientation="portrait" horizontalDpi="300" verticalDpi="300" r:id="rId1"/>
  <headerFooter>
    <oddHeader>&amp;LStates' Expected Launch and Payment Dates</oddHeader>
    <oddFooter>&amp;LPage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14"/>
  <sheetViews>
    <sheetView zoomScaleNormal="100" workbookViewId="0">
      <selection activeCell="A11" sqref="A11"/>
    </sheetView>
  </sheetViews>
  <sheetFormatPr defaultRowHeight="14.4"/>
  <cols>
    <col min="1" max="1" width="33" customWidth="1"/>
    <col min="2" max="2" width="16.109375" customWidth="1"/>
    <col min="3" max="3" width="35.5546875" customWidth="1"/>
    <col min="4" max="4" width="16.33203125" bestFit="1" customWidth="1"/>
    <col min="5" max="5" width="11.6640625" bestFit="1" customWidth="1"/>
    <col min="6" max="6" width="15" bestFit="1" customWidth="1"/>
    <col min="11" max="11" width="12.6640625" bestFit="1" customWidth="1"/>
  </cols>
  <sheetData>
    <row r="1" spans="1:3" ht="15.6">
      <c r="A1" s="80" t="s">
        <v>166</v>
      </c>
      <c r="B1" s="15"/>
      <c r="C1" s="16"/>
    </row>
    <row r="2" spans="1:3" ht="15.6">
      <c r="A2" s="17" t="s">
        <v>100</v>
      </c>
      <c r="B2" s="18"/>
      <c r="C2" s="19"/>
    </row>
    <row r="3" spans="1:3" ht="15" thickBot="1">
      <c r="A3" s="13" t="s">
        <v>0</v>
      </c>
      <c r="B3" s="14" t="s">
        <v>88</v>
      </c>
      <c r="C3" s="74" t="s">
        <v>83</v>
      </c>
    </row>
    <row r="4" spans="1:3">
      <c r="A4" s="75" t="s">
        <v>77</v>
      </c>
      <c r="B4" s="11">
        <v>363</v>
      </c>
      <c r="C4" s="81">
        <v>7713750</v>
      </c>
    </row>
    <row r="5" spans="1:3">
      <c r="A5" s="76" t="s">
        <v>78</v>
      </c>
      <c r="B5" s="12">
        <v>77</v>
      </c>
      <c r="C5" s="82">
        <v>1636250</v>
      </c>
    </row>
    <row r="6" spans="1:3">
      <c r="A6" s="76" t="s">
        <v>79</v>
      </c>
      <c r="B6" s="12"/>
      <c r="C6" s="82"/>
    </row>
    <row r="7" spans="1:3">
      <c r="A7" s="76" t="s">
        <v>80</v>
      </c>
      <c r="B7" s="12">
        <v>11</v>
      </c>
      <c r="C7" s="82">
        <v>233750</v>
      </c>
    </row>
    <row r="8" spans="1:3">
      <c r="A8" s="76" t="s">
        <v>86</v>
      </c>
      <c r="B8" s="12">
        <v>1</v>
      </c>
      <c r="C8" s="82">
        <v>21250</v>
      </c>
    </row>
    <row r="9" spans="1:3">
      <c r="A9" s="76" t="s">
        <v>76</v>
      </c>
      <c r="B9" s="12">
        <v>28</v>
      </c>
      <c r="C9" s="82">
        <v>16861204.989999998</v>
      </c>
    </row>
    <row r="10" spans="1:3">
      <c r="A10" s="76" t="s">
        <v>75</v>
      </c>
      <c r="B10" s="12"/>
      <c r="C10" s="73"/>
    </row>
    <row r="11" spans="1:3" ht="15" thickBot="1">
      <c r="A11" s="77" t="s">
        <v>7</v>
      </c>
      <c r="B11" s="78">
        <f>SUM(B4:B10)</f>
        <v>480</v>
      </c>
      <c r="C11" s="79">
        <f>SUM(C4:C10)</f>
        <v>26466204.989999998</v>
      </c>
    </row>
    <row r="13" spans="1:3">
      <c r="A13" s="10" t="s">
        <v>89</v>
      </c>
      <c r="B13" s="10"/>
      <c r="C13" s="10"/>
    </row>
    <row r="14" spans="1:3">
      <c r="C14" s="20"/>
    </row>
  </sheetData>
  <pageMargins left="0.7" right="0.7" top="0.75" bottom="0.75" header="0.3" footer="0.3"/>
  <pageSetup orientation="landscape" r:id="rId1"/>
  <headerFooter>
    <oddFooter>&amp;LPage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E2:F58"/>
  <sheetViews>
    <sheetView workbookViewId="0">
      <selection activeCell="C27" sqref="C27"/>
    </sheetView>
  </sheetViews>
  <sheetFormatPr defaultRowHeight="14.4"/>
  <cols>
    <col min="1" max="1" width="12.88671875" customWidth="1"/>
    <col min="3" max="3" width="27.33203125" bestFit="1" customWidth="1"/>
    <col min="4" max="4" width="33" bestFit="1" customWidth="1"/>
    <col min="5" max="5" width="14.33203125" bestFit="1" customWidth="1"/>
    <col min="6" max="6" width="13.5546875" bestFit="1" customWidth="1"/>
  </cols>
  <sheetData>
    <row r="2" spans="5:6" s="1" customFormat="1"/>
    <row r="4" spans="5:6">
      <c r="E4" s="22"/>
      <c r="F4" s="22"/>
    </row>
    <row r="5" spans="5:6">
      <c r="E5" s="21"/>
      <c r="F5" s="21"/>
    </row>
    <row r="13" spans="5:6">
      <c r="E13" s="21"/>
      <c r="F13" s="21"/>
    </row>
    <row r="15" spans="5:6">
      <c r="E15" s="23"/>
      <c r="F15" s="23"/>
    </row>
    <row r="24" spans="5:6">
      <c r="E24" s="21"/>
      <c r="F24" s="21"/>
    </row>
    <row r="25" spans="5:6">
      <c r="E25" s="23"/>
      <c r="F25" s="23"/>
    </row>
    <row r="26" spans="5:6">
      <c r="E26" s="23"/>
      <c r="F26" s="23"/>
    </row>
    <row r="39" spans="5:6">
      <c r="E39" s="21"/>
    </row>
    <row r="43" spans="5:6">
      <c r="E43" s="21"/>
    </row>
    <row r="44" spans="5:6">
      <c r="E44" s="23"/>
      <c r="F44" s="23"/>
    </row>
    <row r="45" spans="5:6">
      <c r="E45" s="23"/>
      <c r="F45" s="23"/>
    </row>
    <row r="58" spans="5:6">
      <c r="E58" s="21"/>
      <c r="F58" s="2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Overview</vt:lpstr>
      <vt:lpstr>States' Status</vt:lpstr>
      <vt:lpstr>Medicaid Payments</vt:lpstr>
      <vt:lpstr>Sheet1</vt:lpstr>
      <vt:lpstr>'States'' Status'!Print_Titles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NDavick</dc:creator>
  <cp:lastModifiedBy>CMS</cp:lastModifiedBy>
  <cp:lastPrinted>2011-04-05T13:40:22Z</cp:lastPrinted>
  <dcterms:created xsi:type="dcterms:W3CDTF">2011-02-03T17:24:22Z</dcterms:created>
  <dcterms:modified xsi:type="dcterms:W3CDTF">2011-04-12T17:12:21Z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1357385751</vt:i4>
  </property>
  <property fmtid="{D5CDD505-2E9C-101B-9397-08002B2CF9AE}" pid="4" name="_EmailSubject">
    <vt:lpwstr>March Registration Numbers</vt:lpwstr>
  </property>
  <property fmtid="{D5CDD505-2E9C-101B-9397-08002B2CF9AE}" pid="5" name="_AuthorEmail">
    <vt:lpwstr>Julie.Franklin@cms.hhs.gov</vt:lpwstr>
  </property>
  <property fmtid="{D5CDD505-2E9C-101B-9397-08002B2CF9AE}" pid="6" name="_AuthorEmailDisplayName">
    <vt:lpwstr>Franklin, Julie G. (CMS/OEABS)</vt:lpwstr>
  </property>
  <property fmtid="{D5CDD505-2E9C-101B-9397-08002B2CF9AE}" pid="7" name="_ReviewingToolsShownOnce">
    <vt:lpwstr/>
  </property>
</Properties>
</file>