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SUN\Active\Projects\CMS_Part_D_Patient_Safety\Bene Monitoring\Documentation\Response Codes\CY2019 Response Revamp\"/>
    </mc:Choice>
  </mc:AlternateContent>
  <workbookProtection workbookAlgorithmName="SHA-512" workbookHashValue="oECf0xQrlnXvd2erLlLjsKvWr0V/awaxh8WLR1LEoFJkO3JvY/cwa9Bvs8H2nld6+xqXGeBQYIKVrU9c1OXikA==" workbookSaltValue="8SVcIEIEDJgv2q9umRlNbA==" workbookSpinCount="100000" lockStructure="1"/>
  <bookViews>
    <workbookView xWindow="0" yWindow="0" windowWidth="28800" windowHeight="10635"/>
  </bookViews>
  <sheets>
    <sheet name="OMS Response Form (ORF)" sheetId="1" r:id="rId1"/>
    <sheet name="OMS Drop Downs" sheetId="2" state="veryHidden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U21" i="1"/>
  <c r="U19" i="1"/>
  <c r="U17" i="1"/>
  <c r="U15" i="1"/>
  <c r="U18" i="1"/>
  <c r="U16" i="1"/>
  <c r="U20" i="1"/>
  <c r="U14" i="1"/>
  <c r="F4" i="1"/>
  <c r="F2" i="1"/>
</calcChain>
</file>

<file path=xl/sharedStrings.xml><?xml version="1.0" encoding="utf-8"?>
<sst xmlns="http://schemas.openxmlformats.org/spreadsheetml/2006/main" count="148" uniqueCount="67">
  <si>
    <t>DOB</t>
  </si>
  <si>
    <t>Review Status</t>
  </si>
  <si>
    <t>Clinical Contact</t>
  </si>
  <si>
    <t>General</t>
  </si>
  <si>
    <t>Y</t>
  </si>
  <si>
    <t>N</t>
  </si>
  <si>
    <t>NR</t>
  </si>
  <si>
    <t>NA</t>
  </si>
  <si>
    <t xml:space="preserve">Other Outcome </t>
  </si>
  <si>
    <t>R1</t>
  </si>
  <si>
    <t>R2</t>
  </si>
  <si>
    <t>R3</t>
  </si>
  <si>
    <t>C1</t>
  </si>
  <si>
    <t>C2</t>
  </si>
  <si>
    <t>C3</t>
  </si>
  <si>
    <t>O1</t>
  </si>
  <si>
    <t>O2</t>
  </si>
  <si>
    <t>O3</t>
  </si>
  <si>
    <t>O4</t>
  </si>
  <si>
    <t>Clinical Guidelines Not Met: MME Approved Due to Favorable Coverage Determination or Appeal</t>
  </si>
  <si>
    <t>MBI</t>
  </si>
  <si>
    <t>Response Status</t>
  </si>
  <si>
    <t>Contract ID:</t>
  </si>
  <si>
    <t>Report Date:</t>
  </si>
  <si>
    <t>Position</t>
  </si>
  <si>
    <t>Email</t>
  </si>
  <si>
    <t>Phone</t>
  </si>
  <si>
    <t>Overall Form Status</t>
  </si>
  <si>
    <t xml:space="preserve">Responder Information </t>
  </si>
  <si>
    <t>T0001_0001</t>
  </si>
  <si>
    <t>T0001_0002</t>
  </si>
  <si>
    <t>T0001_0003</t>
  </si>
  <si>
    <t>MBI1</t>
  </si>
  <si>
    <t>MBI2</t>
  </si>
  <si>
    <t>MBI3</t>
  </si>
  <si>
    <t>Email@email.com</t>
  </si>
  <si>
    <t>###-###-####</t>
  </si>
  <si>
    <t>Position1</t>
  </si>
  <si>
    <t>Name1</t>
  </si>
  <si>
    <t>T0001_0004</t>
  </si>
  <si>
    <t>MBI4</t>
  </si>
  <si>
    <t>MBI5</t>
  </si>
  <si>
    <t>Clinical Contact Status</t>
  </si>
  <si>
    <t>Coverage Limitation Necessary</t>
  </si>
  <si>
    <t>Administrative Exclusion: Deceased</t>
  </si>
  <si>
    <t>Clinical Guidelines Not Met: Prescriber(s) in a Group Practice</t>
  </si>
  <si>
    <t>Prescriber Verification</t>
  </si>
  <si>
    <t>Reason Coverage Limitation Unnecessary</t>
  </si>
  <si>
    <t>Exemption: Active Cancer-Related Pain</t>
  </si>
  <si>
    <t>Clinical Guidelines Not Met: Pharmacies Share Real-Time Electronic Data</t>
  </si>
  <si>
    <t>Known Exceptions/Coverage</t>
  </si>
  <si>
    <t>HICN</t>
  </si>
  <si>
    <t>HICN1</t>
  </si>
  <si>
    <t>HICN2</t>
  </si>
  <si>
    <t>HICN5</t>
  </si>
  <si>
    <t>HICN3</t>
  </si>
  <si>
    <t>HICN4</t>
  </si>
  <si>
    <t>Case Number</t>
  </si>
  <si>
    <t>Prescriber Agreed to Coverage Limitation</t>
  </si>
  <si>
    <t># of Cases</t>
  </si>
  <si>
    <t># of Complete Cases</t>
  </si>
  <si>
    <t>Exemption: Resident of an Exempt Facility</t>
  </si>
  <si>
    <t>Administrative Exclusion: Disenrolled or Lacks Part D Eligibility</t>
  </si>
  <si>
    <t>Exemption: Hospice, Palliative or End-of-Life Care</t>
  </si>
  <si>
    <t>Clinical Guidelines Not Met: MME for Other Reasons</t>
  </si>
  <si>
    <t>I, certify that the following information is accurate to the best of my knowledge</t>
  </si>
  <si>
    <t>T0001_0005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</si>
</sst>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 wrapText="1"/>
    </xf>
    <xf numFmtId="14" fontId="0" fillId="0" borderId="0" xfId="0" applyNumberFormat="1"/>
    <xf numFmtId="16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0" fillId="0" borderId="11" xfId="0" applyBorder="1"/>
    <xf numFmtId="0" fontId="0" fillId="0" borderId="7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2" xfId="0" applyBorder="1" applyAlignment="1">
      <alignment horizontal="left"/>
    </xf>
    <xf numFmtId="164" fontId="0" fillId="0" borderId="13" xfId="0" applyNumberFormat="1" applyBorder="1" applyAlignment="1">
      <alignment horizontal="left"/>
    </xf>
    <xf numFmtId="0" fontId="0" fillId="3" borderId="11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0" xfId="0"/>
    <xf numFmtId="0" fontId="0" fillId="0" borderId="9" xfId="0" applyBorder="1"/>
    <xf numFmtId="0" fontId="0" fillId="0" borderId="1" xfId="0" applyBorder="1" applyAlignment="1">
      <alignment horizontal="left"/>
    </xf>
    <xf numFmtId="164" fontId="0" fillId="0" borderId="10" xfId="0" applyNumberFormat="1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7" xfId="0" applyBorder="1"/>
    <xf numFmtId="0" fontId="0" fillId="0" borderId="3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9" xfId="0" applyBorder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 applyProtection="1">
      <alignment horizontal="center"/>
      <protection hidden="1"/>
    </xf>
    <xf numFmtId="0" fontId="5" fillId="3" borderId="10" xfId="0" applyFont="1" applyFill="1" applyBorder="1" applyAlignment="1" applyProtection="1">
      <alignment horizontal="center"/>
      <protection hidden="1"/>
    </xf>
    <xf numFmtId="0" fontId="5" fillId="3" borderId="13" xfId="0" applyFont="1" applyFill="1" applyBorder="1" applyAlignment="1" applyProtection="1">
      <alignment horizontal="center"/>
      <protection hidden="1"/>
    </xf>
    <xf numFmtId="0" fontId="2" fillId="0" borderId="8" xfId="0" applyFont="1" applyBorder="1" applyAlignment="1" applyProtection="1">
      <alignment horizontal="center"/>
      <protection hidden="1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23" xfId="0" applyFont="1" applyBorder="1" applyAlignment="1" applyProtection="1">
      <alignment horizontal="center"/>
      <protection hidden="1"/>
    </xf>
    <xf numFmtId="164" fontId="0" fillId="0" borderId="8" xfId="0" applyNumberFormat="1" applyFill="1" applyBorder="1" applyAlignment="1">
      <alignment horizontal="left"/>
    </xf>
    <xf numFmtId="0" fontId="0" fillId="0" borderId="7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0" borderId="10" xfId="0" applyNumberFormat="1" applyFill="1" applyBorder="1" applyAlignment="1">
      <alignment horizontal="left"/>
    </xf>
    <xf numFmtId="0" fontId="0" fillId="0" borderId="9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9" xfId="0" applyNumberFormat="1" applyFill="1" applyBorder="1" applyAlignment="1">
      <alignment horizontal="center"/>
    </xf>
    <xf numFmtId="0" fontId="3" fillId="3" borderId="12" xfId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Hyperlink" xfId="1" builtinId="8"/>
    <cellStyle name="Normal" xfId="0" builtinId="0"/>
  </cellStyles>
  <dxfs count="3">
    <dxf>
      <font>
        <b/>
        <i val="0"/>
        <color rgb="FFC00000"/>
      </font>
    </dxf>
    <dxf>
      <font>
        <b/>
        <i val="0"/>
        <color theme="9" tint="-0.24994659260841701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mail@e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V23"/>
  <sheetViews>
    <sheetView showGridLines="0" tabSelected="1" view="pageBreakPreview" zoomScale="85" zoomScaleNormal="85" zoomScaleSheetLayoutView="85" workbookViewId="0">
      <pane xSplit="5" ySplit="13" topLeftCell="F14" activePane="bottomRight" state="frozen"/>
      <selection pane="topRight" activeCell="F1" sqref="F1"/>
      <selection pane="bottomLeft" activeCell="A14" sqref="A14"/>
      <selection pane="bottomRight"/>
    </sheetView>
  </sheetViews>
  <sheetFormatPr defaultRowHeight="15" x14ac:dyDescent="0.25"/>
  <cols>
    <col min="1" max="1" width="4" customWidth="1"/>
    <col min="2" max="2" width="22" customWidth="1"/>
    <col min="3" max="10" width="14.28515625" customWidth="1"/>
    <col min="11" max="11" width="14.42578125" customWidth="1"/>
    <col min="12" max="14" width="14.28515625" customWidth="1"/>
    <col min="15" max="16" width="15.42578125" customWidth="1"/>
    <col min="17" max="20" width="14.28515625" customWidth="1"/>
    <col min="21" max="21" width="21.85546875" customWidth="1"/>
  </cols>
  <sheetData>
    <row r="1" spans="2:22" ht="15.75" thickBot="1" x14ac:dyDescent="0.3"/>
    <row r="2" spans="2:22" x14ac:dyDescent="0.25">
      <c r="B2" s="9" t="s">
        <v>22</v>
      </c>
      <c r="D2" s="59" t="s">
        <v>27</v>
      </c>
      <c r="E2" s="60"/>
      <c r="F2" s="37" t="str">
        <f ca="1">IF(OR($B$6="", $B$10="", $C$10="", $F$10="", $F$3&lt;&gt;$F$4), "Incomplete","Complete")</f>
        <v>Complete</v>
      </c>
    </row>
    <row r="3" spans="2:22" ht="15.75" thickBot="1" x14ac:dyDescent="0.3">
      <c r="B3" s="10" t="s">
        <v>23</v>
      </c>
      <c r="D3" s="61" t="s">
        <v>59</v>
      </c>
      <c r="E3" s="62"/>
      <c r="F3" s="38">
        <f>COUNTA($B$14:$B$10015)</f>
        <v>5</v>
      </c>
    </row>
    <row r="4" spans="2:22" ht="15.75" thickBot="1" x14ac:dyDescent="0.3">
      <c r="D4" s="63" t="s">
        <v>60</v>
      </c>
      <c r="E4" s="64"/>
      <c r="F4" s="39">
        <f ca="1">COUNTIF($U:$U, "Complete")</f>
        <v>5</v>
      </c>
    </row>
    <row r="5" spans="2:22" ht="15.75" thickBot="1" x14ac:dyDescent="0.3">
      <c r="E5" s="5"/>
      <c r="F5" s="5"/>
      <c r="G5" s="6"/>
    </row>
    <row r="6" spans="2:22" ht="15.75" thickBot="1" x14ac:dyDescent="0.3">
      <c r="B6" s="20" t="s">
        <v>38</v>
      </c>
      <c r="C6" s="16" t="s">
        <v>65</v>
      </c>
    </row>
    <row r="7" spans="2:22" ht="15.75" thickBot="1" x14ac:dyDescent="0.3"/>
    <row r="8" spans="2:22" ht="15.75" thickBot="1" x14ac:dyDescent="0.3">
      <c r="B8" s="65" t="s">
        <v>28</v>
      </c>
      <c r="C8" s="66"/>
      <c r="D8" s="66"/>
      <c r="E8" s="66"/>
      <c r="F8" s="66"/>
      <c r="G8" s="67"/>
    </row>
    <row r="9" spans="2:22" x14ac:dyDescent="0.25">
      <c r="B9" s="8" t="s">
        <v>24</v>
      </c>
      <c r="C9" s="57" t="s">
        <v>25</v>
      </c>
      <c r="D9" s="57"/>
      <c r="E9" s="57"/>
      <c r="F9" s="57" t="s">
        <v>26</v>
      </c>
      <c r="G9" s="58"/>
    </row>
    <row r="10" spans="2:22" ht="15.75" thickBot="1" x14ac:dyDescent="0.3">
      <c r="B10" s="13" t="s">
        <v>37</v>
      </c>
      <c r="C10" s="54" t="s">
        <v>35</v>
      </c>
      <c r="D10" s="54"/>
      <c r="E10" s="55"/>
      <c r="F10" s="55" t="s">
        <v>36</v>
      </c>
      <c r="G10" s="56"/>
    </row>
    <row r="12" spans="2:22" ht="15.75" thickBot="1" x14ac:dyDescent="0.3"/>
    <row r="13" spans="2:22" ht="128.25" customHeight="1" thickBot="1" x14ac:dyDescent="0.3">
      <c r="B13" s="27" t="s">
        <v>57</v>
      </c>
      <c r="C13" s="28" t="s">
        <v>20</v>
      </c>
      <c r="D13" s="29" t="s">
        <v>51</v>
      </c>
      <c r="E13" s="30" t="s">
        <v>0</v>
      </c>
      <c r="F13" s="31" t="s">
        <v>1</v>
      </c>
      <c r="G13" s="32" t="s">
        <v>42</v>
      </c>
      <c r="H13" s="32" t="s">
        <v>46</v>
      </c>
      <c r="I13" s="33" t="s">
        <v>43</v>
      </c>
      <c r="J13" s="33" t="s">
        <v>58</v>
      </c>
      <c r="K13" s="33" t="s">
        <v>47</v>
      </c>
      <c r="L13" s="34" t="s">
        <v>61</v>
      </c>
      <c r="M13" s="34" t="s">
        <v>48</v>
      </c>
      <c r="N13" s="34" t="s">
        <v>63</v>
      </c>
      <c r="O13" s="34" t="s">
        <v>44</v>
      </c>
      <c r="P13" s="34" t="s">
        <v>62</v>
      </c>
      <c r="Q13" s="35" t="s">
        <v>45</v>
      </c>
      <c r="R13" s="35" t="s">
        <v>49</v>
      </c>
      <c r="S13" s="35" t="s">
        <v>19</v>
      </c>
      <c r="T13" s="35" t="s">
        <v>64</v>
      </c>
      <c r="U13" s="36" t="s">
        <v>21</v>
      </c>
      <c r="V13" s="1"/>
    </row>
    <row r="14" spans="2:22" x14ac:dyDescent="0.25">
      <c r="B14" s="23" t="s">
        <v>29</v>
      </c>
      <c r="C14" s="24" t="s">
        <v>32</v>
      </c>
      <c r="D14" s="25" t="s">
        <v>52</v>
      </c>
      <c r="E14" s="47">
        <v>23743</v>
      </c>
      <c r="F14" s="48" t="s">
        <v>10</v>
      </c>
      <c r="G14" s="49" t="s">
        <v>13</v>
      </c>
      <c r="H14" s="49" t="s">
        <v>4</v>
      </c>
      <c r="I14" s="49" t="s">
        <v>4</v>
      </c>
      <c r="J14" s="49" t="s">
        <v>4</v>
      </c>
      <c r="K14" s="49" t="s">
        <v>7</v>
      </c>
      <c r="L14" s="49" t="s">
        <v>7</v>
      </c>
      <c r="M14" s="49" t="s">
        <v>7</v>
      </c>
      <c r="N14" s="49" t="s">
        <v>7</v>
      </c>
      <c r="O14" s="49" t="s">
        <v>7</v>
      </c>
      <c r="P14" s="49" t="s">
        <v>7</v>
      </c>
      <c r="Q14" s="49" t="s">
        <v>7</v>
      </c>
      <c r="R14" s="49" t="s">
        <v>7</v>
      </c>
      <c r="S14" s="26" t="s">
        <v>7</v>
      </c>
      <c r="T14" s="41" t="s">
        <v>7</v>
      </c>
      <c r="U14" s="40" t="str">
        <f ca="1">IF(INDIRECT("B"&amp;ROW())="","",IF(AND(COUNTIF('OMS Drop Downs'!$C$2:$C$4,'OMS Response Form (ORF)'!F14),COUNTIF('OMS Drop Downs'!$D$2:$D$5,'OMS Response Form (ORF)'!G14),COUNTIF('OMS Drop Downs'!$A$2:$A$5,'OMS Response Form (ORF)'!H14),COUNTIF('OMS Drop Downs'!$B$2:$B$4,'OMS Response Form (ORF)'!I14),COUNTIF('OMS Drop Downs'!$A$2:$A$5,'OMS Response Form (ORF)'!J14),COUNTIF('OMS Drop Downs'!$E$2:$E$6,'OMS Response Form (ORF)'!K14),COUNTIF('OMS Drop Downs'!$B$2:$B$4,'OMS Response Form (ORF)'!L14),COUNTIF('OMS Drop Downs'!$B$2:$B$4,'OMS Response Form (ORF)'!M14),COUNTIF('OMS Drop Downs'!$B$2:$B$4,'OMS Response Form (ORF)'!N14),COUNTIF('OMS Drop Downs'!$B$2:$B$4,'OMS Response Form (ORF)'!O14),COUNTIF('OMS Drop Downs'!$B$2:$B$4,'OMS Response Form (ORF)'!P14),COUNTIF('OMS Drop Downs'!$B$2:$B$4,'OMS Response Form (ORF)'!Q14),COUNTIF('OMS Drop Downs'!$B$2:$B$4,'OMS Response Form (ORF)'!R14),COUNTIF('OMS Drop Downs'!$B$2:$B$4,'OMS Response Form (ORF)'!S14),COUNTIF('OMS Drop Downs'!$B$2:$B$4,'OMS Response Form (ORF)'!T14)),"Complete","Incomplete"))</f>
        <v>Complete</v>
      </c>
    </row>
    <row r="15" spans="2:22" x14ac:dyDescent="0.25">
      <c r="B15" s="17" t="s">
        <v>30</v>
      </c>
      <c r="C15" s="18" t="s">
        <v>33</v>
      </c>
      <c r="D15" s="22" t="s">
        <v>53</v>
      </c>
      <c r="E15" s="50">
        <v>27760</v>
      </c>
      <c r="F15" s="51" t="s">
        <v>10</v>
      </c>
      <c r="G15" s="52" t="s">
        <v>14</v>
      </c>
      <c r="H15" s="52" t="s">
        <v>7</v>
      </c>
      <c r="I15" s="52" t="s">
        <v>7</v>
      </c>
      <c r="J15" s="52" t="s">
        <v>7</v>
      </c>
      <c r="K15" s="52" t="s">
        <v>7</v>
      </c>
      <c r="L15" s="52" t="s">
        <v>5</v>
      </c>
      <c r="M15" s="52" t="s">
        <v>4</v>
      </c>
      <c r="N15" s="52" t="s">
        <v>4</v>
      </c>
      <c r="O15" s="52" t="s">
        <v>5</v>
      </c>
      <c r="P15" s="52" t="s">
        <v>5</v>
      </c>
      <c r="Q15" s="52" t="s">
        <v>5</v>
      </c>
      <c r="R15" s="52" t="s">
        <v>5</v>
      </c>
      <c r="S15" s="21" t="s">
        <v>5</v>
      </c>
      <c r="T15" s="43" t="s">
        <v>5</v>
      </c>
      <c r="U15" s="40" t="str">
        <f ca="1">IF(INDIRECT("B"&amp;ROW())="","",IF(AND(COUNTIF('OMS Drop Downs'!$C$2:$C$4,'OMS Response Form (ORF)'!F15),COUNTIF('OMS Drop Downs'!$D$2:$D$5,'OMS Response Form (ORF)'!G15),COUNTIF('OMS Drop Downs'!$A$2:$A$5,'OMS Response Form (ORF)'!H15),COUNTIF('OMS Drop Downs'!$B$2:$B$4,'OMS Response Form (ORF)'!I15),COUNTIF('OMS Drop Downs'!$A$2:$A$5,'OMS Response Form (ORF)'!J15),COUNTIF('OMS Drop Downs'!$E$2:$E$6,'OMS Response Form (ORF)'!K15),COUNTIF('OMS Drop Downs'!$B$2:$B$4,'OMS Response Form (ORF)'!L15),COUNTIF('OMS Drop Downs'!$B$2:$B$4,'OMS Response Form (ORF)'!M15),COUNTIF('OMS Drop Downs'!$B$2:$B$4,'OMS Response Form (ORF)'!N15),COUNTIF('OMS Drop Downs'!$B$2:$B$4,'OMS Response Form (ORF)'!O15),COUNTIF('OMS Drop Downs'!$B$2:$B$4,'OMS Response Form (ORF)'!P15),COUNTIF('OMS Drop Downs'!$B$2:$B$4,'OMS Response Form (ORF)'!Q15),COUNTIF('OMS Drop Downs'!$B$2:$B$4,'OMS Response Form (ORF)'!R15),COUNTIF('OMS Drop Downs'!$B$2:$B$4,'OMS Response Form (ORF)'!S15),COUNTIF('OMS Drop Downs'!$B$2:$B$4,'OMS Response Form (ORF)'!T15)),"Complete","Incomplete"))</f>
        <v>Complete</v>
      </c>
    </row>
    <row r="16" spans="2:22" x14ac:dyDescent="0.25">
      <c r="B16" s="17" t="s">
        <v>31</v>
      </c>
      <c r="C16" s="18" t="s">
        <v>34</v>
      </c>
      <c r="D16" s="22" t="s">
        <v>55</v>
      </c>
      <c r="E16" s="50">
        <v>17168</v>
      </c>
      <c r="F16" s="51" t="s">
        <v>9</v>
      </c>
      <c r="G16" s="52" t="s">
        <v>7</v>
      </c>
      <c r="H16" s="52" t="s">
        <v>7</v>
      </c>
      <c r="I16" s="52" t="s">
        <v>7</v>
      </c>
      <c r="J16" s="52" t="s">
        <v>7</v>
      </c>
      <c r="K16" s="52" t="s">
        <v>7</v>
      </c>
      <c r="L16" s="52" t="s">
        <v>7</v>
      </c>
      <c r="M16" s="52" t="s">
        <v>7</v>
      </c>
      <c r="N16" s="52" t="s">
        <v>7</v>
      </c>
      <c r="O16" s="52" t="s">
        <v>7</v>
      </c>
      <c r="P16" s="52" t="s">
        <v>7</v>
      </c>
      <c r="Q16" s="52" t="s">
        <v>7</v>
      </c>
      <c r="R16" s="52" t="s">
        <v>7</v>
      </c>
      <c r="S16" s="21" t="s">
        <v>7</v>
      </c>
      <c r="T16" s="43" t="s">
        <v>7</v>
      </c>
      <c r="U16" s="40" t="str">
        <f ca="1">IF(INDIRECT("B"&amp;ROW())="","",IF(AND(COUNTIF('OMS Drop Downs'!$C$2:$C$4,'OMS Response Form (ORF)'!F16),COUNTIF('OMS Drop Downs'!$D$2:$D$5,'OMS Response Form (ORF)'!G16),COUNTIF('OMS Drop Downs'!$A$2:$A$5,'OMS Response Form (ORF)'!H16),COUNTIF('OMS Drop Downs'!$B$2:$B$4,'OMS Response Form (ORF)'!I16),COUNTIF('OMS Drop Downs'!$A$2:$A$5,'OMS Response Form (ORF)'!J16),COUNTIF('OMS Drop Downs'!$E$2:$E$6,'OMS Response Form (ORF)'!K16),COUNTIF('OMS Drop Downs'!$B$2:$B$4,'OMS Response Form (ORF)'!L16),COUNTIF('OMS Drop Downs'!$B$2:$B$4,'OMS Response Form (ORF)'!M16),COUNTIF('OMS Drop Downs'!$B$2:$B$4,'OMS Response Form (ORF)'!N16),COUNTIF('OMS Drop Downs'!$B$2:$B$4,'OMS Response Form (ORF)'!O16),COUNTIF('OMS Drop Downs'!$B$2:$B$4,'OMS Response Form (ORF)'!P16),COUNTIF('OMS Drop Downs'!$B$2:$B$4,'OMS Response Form (ORF)'!Q16),COUNTIF('OMS Drop Downs'!$B$2:$B$4,'OMS Response Form (ORF)'!R16),COUNTIF('OMS Drop Downs'!$B$2:$B$4,'OMS Response Form (ORF)'!S16),COUNTIF('OMS Drop Downs'!$B$2:$B$4,'OMS Response Form (ORF)'!T16)),"Complete","Incomplete"))</f>
        <v>Complete</v>
      </c>
    </row>
    <row r="17" spans="2:21" x14ac:dyDescent="0.25">
      <c r="B17" s="17" t="s">
        <v>39</v>
      </c>
      <c r="C17" s="18" t="s">
        <v>40</v>
      </c>
      <c r="D17" s="22" t="s">
        <v>56</v>
      </c>
      <c r="E17" s="50">
        <v>24473</v>
      </c>
      <c r="F17" s="53" t="s">
        <v>10</v>
      </c>
      <c r="G17" s="52" t="s">
        <v>12</v>
      </c>
      <c r="H17" s="52" t="s">
        <v>5</v>
      </c>
      <c r="I17" s="52" t="s">
        <v>5</v>
      </c>
      <c r="J17" s="52" t="s">
        <v>7</v>
      </c>
      <c r="K17" s="52" t="s">
        <v>17</v>
      </c>
      <c r="L17" s="52" t="s">
        <v>7</v>
      </c>
      <c r="M17" s="52" t="s">
        <v>7</v>
      </c>
      <c r="N17" s="52" t="s">
        <v>7</v>
      </c>
      <c r="O17" s="52" t="s">
        <v>7</v>
      </c>
      <c r="P17" s="52" t="s">
        <v>7</v>
      </c>
      <c r="Q17" s="52" t="s">
        <v>7</v>
      </c>
      <c r="R17" s="52" t="s">
        <v>7</v>
      </c>
      <c r="S17" s="21" t="s">
        <v>7</v>
      </c>
      <c r="T17" s="43" t="s">
        <v>7</v>
      </c>
      <c r="U17" s="40" t="str">
        <f ca="1">IF(INDIRECT("B"&amp;ROW())="","",IF(AND(COUNTIF('OMS Drop Downs'!$C$2:$C$4,'OMS Response Form (ORF)'!F17),COUNTIF('OMS Drop Downs'!$D$2:$D$5,'OMS Response Form (ORF)'!G17),COUNTIF('OMS Drop Downs'!$A$2:$A$5,'OMS Response Form (ORF)'!H17),COUNTIF('OMS Drop Downs'!$B$2:$B$4,'OMS Response Form (ORF)'!I17),COUNTIF('OMS Drop Downs'!$A$2:$A$5,'OMS Response Form (ORF)'!J17),COUNTIF('OMS Drop Downs'!$E$2:$E$6,'OMS Response Form (ORF)'!K17),COUNTIF('OMS Drop Downs'!$B$2:$B$4,'OMS Response Form (ORF)'!L17),COUNTIF('OMS Drop Downs'!$B$2:$B$4,'OMS Response Form (ORF)'!M17),COUNTIF('OMS Drop Downs'!$B$2:$B$4,'OMS Response Form (ORF)'!N17),COUNTIF('OMS Drop Downs'!$B$2:$B$4,'OMS Response Form (ORF)'!O17),COUNTIF('OMS Drop Downs'!$B$2:$B$4,'OMS Response Form (ORF)'!P17),COUNTIF('OMS Drop Downs'!$B$2:$B$4,'OMS Response Form (ORF)'!Q17),COUNTIF('OMS Drop Downs'!$B$2:$B$4,'OMS Response Form (ORF)'!R17),COUNTIF('OMS Drop Downs'!$B$2:$B$4,'OMS Response Form (ORF)'!S17),COUNTIF('OMS Drop Downs'!$B$2:$B$4,'OMS Response Form (ORF)'!T17)),"Complete","Incomplete"))</f>
        <v>Complete</v>
      </c>
    </row>
    <row r="18" spans="2:21" x14ac:dyDescent="0.25">
      <c r="B18" s="17" t="s">
        <v>66</v>
      </c>
      <c r="C18" s="18" t="s">
        <v>41</v>
      </c>
      <c r="D18" s="22" t="s">
        <v>54</v>
      </c>
      <c r="E18" s="50">
        <v>14977</v>
      </c>
      <c r="F18" s="51" t="s">
        <v>10</v>
      </c>
      <c r="G18" s="52" t="s">
        <v>13</v>
      </c>
      <c r="H18" s="52" t="s">
        <v>5</v>
      </c>
      <c r="I18" s="52" t="s">
        <v>5</v>
      </c>
      <c r="J18" s="52" t="s">
        <v>7</v>
      </c>
      <c r="K18" s="52" t="s">
        <v>18</v>
      </c>
      <c r="L18" s="52" t="s">
        <v>5</v>
      </c>
      <c r="M18" s="52" t="s">
        <v>4</v>
      </c>
      <c r="N18" s="52" t="s">
        <v>5</v>
      </c>
      <c r="O18" s="52" t="s">
        <v>5</v>
      </c>
      <c r="P18" s="52" t="s">
        <v>5</v>
      </c>
      <c r="Q18" s="52" t="s">
        <v>5</v>
      </c>
      <c r="R18" s="52" t="s">
        <v>5</v>
      </c>
      <c r="S18" s="21" t="s">
        <v>5</v>
      </c>
      <c r="T18" s="43" t="s">
        <v>5</v>
      </c>
      <c r="U18" s="40" t="str">
        <f ca="1">IF(INDIRECT("B"&amp;ROW())="","",IF(AND(COUNTIF('OMS Drop Downs'!$C$2:$C$4,'OMS Response Form (ORF)'!F18),COUNTIF('OMS Drop Downs'!$D$2:$D$5,'OMS Response Form (ORF)'!G18),COUNTIF('OMS Drop Downs'!$A$2:$A$5,'OMS Response Form (ORF)'!H18),COUNTIF('OMS Drop Downs'!$B$2:$B$4,'OMS Response Form (ORF)'!I18),COUNTIF('OMS Drop Downs'!$A$2:$A$5,'OMS Response Form (ORF)'!J18),COUNTIF('OMS Drop Downs'!$E$2:$E$6,'OMS Response Form (ORF)'!K18),COUNTIF('OMS Drop Downs'!$B$2:$B$4,'OMS Response Form (ORF)'!L18),COUNTIF('OMS Drop Downs'!$B$2:$B$4,'OMS Response Form (ORF)'!M18),COUNTIF('OMS Drop Downs'!$B$2:$B$4,'OMS Response Form (ORF)'!N18),COUNTIF('OMS Drop Downs'!$B$2:$B$4,'OMS Response Form (ORF)'!O18),COUNTIF('OMS Drop Downs'!$B$2:$B$4,'OMS Response Form (ORF)'!P18),COUNTIF('OMS Drop Downs'!$B$2:$B$4,'OMS Response Form (ORF)'!Q18),COUNTIF('OMS Drop Downs'!$B$2:$B$4,'OMS Response Form (ORF)'!R18),COUNTIF('OMS Drop Downs'!$B$2:$B$4,'OMS Response Form (ORF)'!S18),COUNTIF('OMS Drop Downs'!$B$2:$B$4,'OMS Response Form (ORF)'!T18)),"Complete","Incomplete"))</f>
        <v>Complete</v>
      </c>
    </row>
    <row r="19" spans="2:21" x14ac:dyDescent="0.25">
      <c r="B19" s="17"/>
      <c r="C19" s="18"/>
      <c r="D19" s="22"/>
      <c r="E19" s="50"/>
      <c r="F19" s="51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21"/>
      <c r="T19" s="43"/>
      <c r="U19" s="40" t="str">
        <f ca="1">IF(INDIRECT("B"&amp;ROW())="","",IF(AND(COUNTIF('OMS Drop Downs'!$C$2:$C$4,'OMS Response Form (ORF)'!F19),COUNTIF('OMS Drop Downs'!$D$2:$D$5,'OMS Response Form (ORF)'!G19),COUNTIF('OMS Drop Downs'!$A$2:$A$5,'OMS Response Form (ORF)'!H19),COUNTIF('OMS Drop Downs'!$B$2:$B$4,'OMS Response Form (ORF)'!I19),COUNTIF('OMS Drop Downs'!$A$2:$A$5,'OMS Response Form (ORF)'!J19),COUNTIF('OMS Drop Downs'!$E$2:$E$6,'OMS Response Form (ORF)'!K19),COUNTIF('OMS Drop Downs'!$B$2:$B$4,'OMS Response Form (ORF)'!L19),COUNTIF('OMS Drop Downs'!$B$2:$B$4,'OMS Response Form (ORF)'!M19),COUNTIF('OMS Drop Downs'!$B$2:$B$4,'OMS Response Form (ORF)'!N19),COUNTIF('OMS Drop Downs'!$B$2:$B$4,'OMS Response Form (ORF)'!O19),COUNTIF('OMS Drop Downs'!$B$2:$B$4,'OMS Response Form (ORF)'!P19),COUNTIF('OMS Drop Downs'!$B$2:$B$4,'OMS Response Form (ORF)'!Q19),COUNTIF('OMS Drop Downs'!$B$2:$B$4,'OMS Response Form (ORF)'!R19),COUNTIF('OMS Drop Downs'!$B$2:$B$4,'OMS Response Form (ORF)'!S19),COUNTIF('OMS Drop Downs'!$B$2:$B$4,'OMS Response Form (ORF)'!T19)),"Complete","Incomplete"))</f>
        <v/>
      </c>
    </row>
    <row r="20" spans="2:21" x14ac:dyDescent="0.25">
      <c r="B20" s="17"/>
      <c r="C20" s="18"/>
      <c r="D20" s="22"/>
      <c r="E20" s="19"/>
      <c r="F20" s="42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21"/>
      <c r="T20" s="43"/>
      <c r="U20" s="40" t="str">
        <f ca="1">IF(INDIRECT("B"&amp;ROW())="","",IF(AND(COUNTIF('OMS Drop Downs'!$C$2:$C$4,'OMS Response Form (ORF)'!F20),COUNTIF('OMS Drop Downs'!$D$2:$D$5,'OMS Response Form (ORF)'!G20),COUNTIF('OMS Drop Downs'!$A$2:$A$5,'OMS Response Form (ORF)'!H20),COUNTIF('OMS Drop Downs'!$B$2:$B$4,'OMS Response Form (ORF)'!I20),COUNTIF('OMS Drop Downs'!$A$2:$A$5,'OMS Response Form (ORF)'!J20),COUNTIF('OMS Drop Downs'!$E$2:$E$6,'OMS Response Form (ORF)'!K20),COUNTIF('OMS Drop Downs'!$B$2:$B$4,'OMS Response Form (ORF)'!L20),COUNTIF('OMS Drop Downs'!$B$2:$B$4,'OMS Response Form (ORF)'!M20),COUNTIF('OMS Drop Downs'!$B$2:$B$4,'OMS Response Form (ORF)'!N20),COUNTIF('OMS Drop Downs'!$B$2:$B$4,'OMS Response Form (ORF)'!O20),COUNTIF('OMS Drop Downs'!$B$2:$B$4,'OMS Response Form (ORF)'!P20),COUNTIF('OMS Drop Downs'!$B$2:$B$4,'OMS Response Form (ORF)'!Q20),COUNTIF('OMS Drop Downs'!$B$2:$B$4,'OMS Response Form (ORF)'!R20),COUNTIF('OMS Drop Downs'!$B$2:$B$4,'OMS Response Form (ORF)'!S20),COUNTIF('OMS Drop Downs'!$B$2:$B$4,'OMS Response Form (ORF)'!T20)),"Complete","Incomplete"))</f>
        <v/>
      </c>
    </row>
    <row r="21" spans="2:21" ht="15.75" thickBot="1" x14ac:dyDescent="0.3">
      <c r="B21" s="7"/>
      <c r="C21" s="11"/>
      <c r="D21" s="15"/>
      <c r="E21" s="12"/>
      <c r="F21" s="44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14"/>
      <c r="T21" s="45"/>
      <c r="U21" s="46" t="str">
        <f ca="1">IF(INDIRECT("B"&amp;ROW())="","",IF(AND(COUNTIF('OMS Drop Downs'!$C$2:$C$4,'OMS Response Form (ORF)'!F21),COUNTIF('OMS Drop Downs'!$D$2:$D$5,'OMS Response Form (ORF)'!G21),COUNTIF('OMS Drop Downs'!$A$2:$A$5,'OMS Response Form (ORF)'!H21),COUNTIF('OMS Drop Downs'!$B$2:$B$4,'OMS Response Form (ORF)'!I21),COUNTIF('OMS Drop Downs'!$A$2:$A$5,'OMS Response Form (ORF)'!J21),COUNTIF('OMS Drop Downs'!$E$2:$E$6,'OMS Response Form (ORF)'!K21),COUNTIF('OMS Drop Downs'!$B$2:$B$4,'OMS Response Form (ORF)'!L21),COUNTIF('OMS Drop Downs'!$B$2:$B$4,'OMS Response Form (ORF)'!M21),COUNTIF('OMS Drop Downs'!$B$2:$B$4,'OMS Response Form (ORF)'!N21),COUNTIF('OMS Drop Downs'!$B$2:$B$4,'OMS Response Form (ORF)'!O21),COUNTIF('OMS Drop Downs'!$B$2:$B$4,'OMS Response Form (ORF)'!P21),COUNTIF('OMS Drop Downs'!$B$2:$B$4,'OMS Response Form (ORF)'!Q21),COUNTIF('OMS Drop Downs'!$B$2:$B$4,'OMS Response Form (ORF)'!R21),COUNTIF('OMS Drop Downs'!$B$2:$B$4,'OMS Response Form (ORF)'!S21),COUNTIF('OMS Drop Downs'!$B$2:$B$4,'OMS Response Form (ORF)'!T21)),"Complete","Incomplete"))</f>
        <v/>
      </c>
    </row>
    <row r="22" spans="2:21" x14ac:dyDescent="0.25">
      <c r="E22" s="2"/>
    </row>
    <row r="23" spans="2:21" x14ac:dyDescent="0.25">
      <c r="E23" s="2"/>
    </row>
  </sheetData>
  <sheetProtection algorithmName="SHA-512" hashValue="5mrvv+KwLg497xID7wSLL63wNB92LBrnd5kN0qmBPljRQuQpyZ2e1KmWB25cVGweDC0kcZK92j+Kmj4qQOFnFQ==" saltValue="5j4vrb/bWhEeupTI7Ejx1Q==" spinCount="100000" sheet="1" objects="1" scenarios="1"/>
  <mergeCells count="8">
    <mergeCell ref="C10:E10"/>
    <mergeCell ref="F10:G10"/>
    <mergeCell ref="C9:E9"/>
    <mergeCell ref="F9:G9"/>
    <mergeCell ref="D2:E2"/>
    <mergeCell ref="D3:E3"/>
    <mergeCell ref="D4:E4"/>
    <mergeCell ref="B8:G8"/>
  </mergeCells>
  <conditionalFormatting sqref="F2">
    <cfRule type="cellIs" dxfId="2" priority="3" operator="equal">
      <formula>"Complete"</formula>
    </cfRule>
  </conditionalFormatting>
  <conditionalFormatting sqref="U1:U1048576">
    <cfRule type="cellIs" dxfId="1" priority="2" operator="equal">
      <formula>"Complete"</formula>
    </cfRule>
  </conditionalFormatting>
  <conditionalFormatting sqref="F2 U1:U1048576">
    <cfRule type="cellIs" dxfId="0" priority="1" operator="equal">
      <formula>"Incomplete"</formula>
    </cfRule>
  </conditionalFormatting>
  <hyperlinks>
    <hyperlink ref="C10" r:id="rId1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'OMS Drop Downs'!$A$2:$A$5</xm:f>
          </x14:formula1>
          <xm:sqref>H14:H21 J14:J21</xm:sqref>
        </x14:dataValidation>
        <x14:dataValidation type="list" allowBlank="1" showInputMessage="1" showErrorMessage="1">
          <x14:formula1>
            <xm:f>'OMS Drop Downs'!#REF!</xm:f>
          </x14:formula1>
          <xm:sqref>F22:T23</xm:sqref>
        </x14:dataValidation>
        <x14:dataValidation type="list" allowBlank="1" showInputMessage="1" showErrorMessage="1">
          <x14:formula1>
            <xm:f>'OMS Drop Downs'!$C$2:$C$4</xm:f>
          </x14:formula1>
          <xm:sqref>F14:F21</xm:sqref>
        </x14:dataValidation>
        <x14:dataValidation type="list" allowBlank="1" showInputMessage="1" showErrorMessage="1">
          <x14:formula1>
            <xm:f>'OMS Drop Downs'!$D$2:$D$5</xm:f>
          </x14:formula1>
          <xm:sqref>G14:G21</xm:sqref>
        </x14:dataValidation>
        <x14:dataValidation type="list" allowBlank="1" showInputMessage="1" showErrorMessage="1">
          <x14:formula1>
            <xm:f>'OMS Drop Downs'!$B$2:$B$4</xm:f>
          </x14:formula1>
          <xm:sqref>I14:I21</xm:sqref>
        </x14:dataValidation>
        <x14:dataValidation type="list" allowBlank="1" showInputMessage="1" showErrorMessage="1">
          <x14:formula1>
            <xm:f>'OMS Drop Downs'!$E$2:$E$6</xm:f>
          </x14:formula1>
          <xm:sqref>K14:K21</xm:sqref>
        </x14:dataValidation>
        <x14:dataValidation type="list" allowBlank="1" showInputMessage="1" showErrorMessage="1">
          <x14:formula1>
            <xm:f>'OMS Drop Downs'!$A$2:$A$4</xm:f>
          </x14:formula1>
          <xm:sqref>L14:T21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3"/>
  <sheetViews>
    <sheetView workbookViewId="0"/>
  </sheetViews>
  <sheetFormatPr defaultRowHeight="15" x14ac:dyDescent="0.25"/>
  <cols>
    <col min="1" max="6" width="19.7109375" style="4" customWidth="1"/>
    <col min="7" max="13" width="12.28515625" customWidth="1"/>
  </cols>
  <sheetData>
    <row r="1" spans="1:9" x14ac:dyDescent="0.25">
      <c r="A1" s="4" t="s">
        <v>3</v>
      </c>
      <c r="B1" s="4" t="s">
        <v>50</v>
      </c>
      <c r="C1" s="4" t="s">
        <v>1</v>
      </c>
      <c r="D1" s="4" t="s">
        <v>2</v>
      </c>
      <c r="E1" s="4" t="s">
        <v>8</v>
      </c>
    </row>
    <row r="2" spans="1:9" x14ac:dyDescent="0.25">
      <c r="A2" s="4" t="s">
        <v>4</v>
      </c>
      <c r="B2" s="4" t="s">
        <v>4</v>
      </c>
      <c r="C2" s="4" t="s">
        <v>9</v>
      </c>
      <c r="D2" s="4" t="s">
        <v>12</v>
      </c>
      <c r="E2" s="4" t="s">
        <v>15</v>
      </c>
    </row>
    <row r="3" spans="1:9" x14ac:dyDescent="0.25">
      <c r="A3" s="4" t="s">
        <v>5</v>
      </c>
      <c r="B3" s="4" t="s">
        <v>5</v>
      </c>
      <c r="C3" s="4" t="s">
        <v>10</v>
      </c>
      <c r="D3" s="4" t="s">
        <v>13</v>
      </c>
      <c r="E3" s="4" t="s">
        <v>16</v>
      </c>
    </row>
    <row r="4" spans="1:9" x14ac:dyDescent="0.25">
      <c r="A4" s="4" t="s">
        <v>7</v>
      </c>
      <c r="B4" s="4" t="s">
        <v>7</v>
      </c>
      <c r="C4" s="4" t="s">
        <v>11</v>
      </c>
      <c r="D4" s="4" t="s">
        <v>14</v>
      </c>
      <c r="E4" s="4" t="s">
        <v>17</v>
      </c>
    </row>
    <row r="5" spans="1:9" x14ac:dyDescent="0.25">
      <c r="A5" s="4" t="s">
        <v>6</v>
      </c>
      <c r="D5" s="4" t="s">
        <v>7</v>
      </c>
      <c r="E5" s="4" t="s">
        <v>18</v>
      </c>
    </row>
    <row r="6" spans="1:9" x14ac:dyDescent="0.25">
      <c r="E6" s="4" t="s">
        <v>7</v>
      </c>
    </row>
    <row r="12" spans="1:9" x14ac:dyDescent="0.25">
      <c r="H12" s="3"/>
      <c r="I12" s="3"/>
    </row>
    <row r="13" spans="1:9" x14ac:dyDescent="0.25">
      <c r="I13" s="3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A9A2C9C5587448862B97958CBC5E0D" ma:contentTypeVersion="" ma:contentTypeDescription="Create a new document." ma:contentTypeScope="" ma:versionID="b6390e206345b8fd3a8ccb9a19e2302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c34520ff7b78b8939da045ead5dd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B0A513-13F6-469D-8310-BAB93342CB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EED10B-16EF-470B-A6E4-F2271C55F8B7}">
  <ds:schemaRefs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0A843AB-CE1A-4163-965D-BA706EFCE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OMS Response Form (ORF)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Chiwide Wong</dc:creator>
  <cp:lastModifiedBy>Acumen</cp:lastModifiedBy>
  <dcterms:created xsi:type="dcterms:W3CDTF">2018-08-28T20:24:57Z</dcterms:created>
  <dcterms:modified xsi:type="dcterms:W3CDTF">2018-11-08T20:56:19Z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0x01010078A9A2C9C5587448862B97958CBC5E0D</vt:lpwstr>
  </property>
  <property fmtid="{D5CDD505-2E9C-101B-9397-08002B2CF9AE}" pid="3" name="_NewReviewCycle">
    <vt:lpwstr/>
  </property>
  <property fmtid="{D5CDD505-2E9C-101B-9397-08002B2CF9AE}" pid="4" name="_AdHocReviewCycleID">
    <vt:i4>160642809</vt:i4>
  </property>
  <property fmtid="{D5CDD505-2E9C-101B-9397-08002B2CF9AE}" pid="5" name="_EmailSubject">
    <vt:lpwstr>OMS 2019_01 </vt:lpwstr>
  </property>
  <property fmtid="{D5CDD505-2E9C-101B-9397-08002B2CF9AE}" pid="6" name="_AuthorEmail">
    <vt:lpwstr>Diane.McNally@cms.hhs.gov</vt:lpwstr>
  </property>
  <property fmtid="{D5CDD505-2E9C-101B-9397-08002B2CF9AE}" pid="7" name="_AuthorEmailDisplayName">
    <vt:lpwstr>McNally, Diane (CMS/CM)</vt:lpwstr>
  </property>
  <property fmtid="{D5CDD505-2E9C-101B-9397-08002B2CF9AE}" pid="8" name="_ReviewingToolsShownOnce">
    <vt:lpwstr/>
  </property>
</Properties>
</file>