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<sst xmlns="http://schemas.openxmlformats.org/spreadsheetml/2006/main" count="1301" uniqueCount="139">
  <si>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</si>
  <si>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</si>
  <si>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</si>
  <si>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</si>
  <si>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</si>
  <si>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</si>
  <si>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</si>
  <si>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</si>
  <si>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</si>
  <si>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</si>
  <si>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</si>
  <si>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</si>
  <si>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</si>
  <si>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</si>
  <si>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</si>
  <si>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</si>
  <si>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</si>
  <si>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</si>
  <si>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</si>
  <si>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</si>
  <si>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</si>
  <si>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</si>
  <si>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</si>
  <si>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</si>
  <si>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</si>
  <si>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</si>
  <si>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</si>
  <si>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</si>
  <si>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</si>
  <si>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</si>
  <si>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</si>
  <si>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</si>
  <si>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</si>
  <si>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</si>
  <si>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</si>
  <si>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</si>
  <si>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</si>
  <si>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</si>
  <si>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</si>
  <si>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</si>
  <si>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</si>
  <si>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</si>
  <si>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</si>
  <si>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</si>
  <si>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</si>
  <si>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</si>
  <si>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</si>
  <si>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</si>
  <si>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</si>
  <si>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</si>
  <si>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</si>
  <si>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</si>
  <si>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</si>
  <si>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</si>
  <si>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</si>
  <si>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</si>
  <si>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</si>
  <si>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</si>
  <si>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</si>
  <si>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</si>
  <si>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</si>
  <si>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</si>
  <si>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</si>
  <si>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</si>
  <si>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</si>
  <si>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</si>
  <si>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</si>
  <si>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</si>
  <si>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</si>
  <si>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</si>
  <si>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</si>
  <si>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</si>
  <si>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</si>
  <si>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</si>
  <si>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</si>
  <si>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</si>
  <si>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</si>
  <si>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</si>
  <si>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</si>
  <si>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</si>
  <si>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</si>
  <si>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</si>
  <si>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</si>
  <si>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</si>
  <si>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</si>
  <si>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</si>
  <si>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</si>
  <si>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</si>
  <si>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</si>
  <si>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</si>
  <si>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</si>
  <si>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</si>
  <si>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</si>
  <si>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</si>
  <si>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</si>
  <si>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</si>
  <si>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</si>
  <si>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</si>
  <si>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</si>
  <si>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</si>
  <si>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</si>
  <si>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</si>
  <si>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</si>
  <si>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</si>
  <si>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</si>
  <si>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</si>
  <si>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</si>
  <si>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</si>
  <si>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</si>
  <si>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</si>
  <si>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</si>
  <si>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</si>
  <si>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</si>
  <si>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</si>
  <si>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</si>
  <si>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</si>
  <si>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</si>
  <si>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</si>
  <si>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</si>
  <si>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</si>
  <si>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</si>
  <si>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</si>
  <si>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</si>
  <si>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</si>
  <si>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</si>
  <si>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</si>
  <si>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</si>
  <si>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</si>
  <si>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</si>
  <si>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</si>
  <si>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>State: IA</t>
  </si>
  <si>
    <t>Produced: 04/03/2013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</si>
  <si>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</si>
  <si>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</si>
  <si>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</si>
  <si>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</si>
  <si>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</si>
  <si>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</si>
  <si>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b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</si>
</sst>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49" fontId="1" fillId="2" borderId="9" xfId="0" applyNumberFormat="1" applyFont="1" applyFill="1" applyBorder="1" applyAlignment="1"/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1" xfId="0" applyNumberFormat="1" applyFont="1" applyFill="1" applyBorder="1" applyAlignment="1">
      <alignment horizontal="center"/>
    </xf>
    <xf numFmtId="164" fontId="10" fillId="0" borderId="7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8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5" fontId="2" fillId="0" borderId="1" xfId="0" applyNumberFormat="1" applyFont="1" applyFill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164" fontId="2" fillId="0" borderId="7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165" fontId="2" fillId="0" borderId="4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5" fontId="2" fillId="0" borderId="3" xfId="0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3" fontId="2" fillId="0" borderId="8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164" fontId="2" fillId="0" borderId="8" xfId="0" applyNumberFormat="1" applyFont="1" applyFill="1" applyBorder="1" applyAlignment="1">
      <alignment horizontal="right" vertical="center"/>
    </xf>
    <xf numFmtId="165" fontId="2" fillId="0" borderId="8" xfId="0" applyNumberFormat="1" applyFont="1" applyFill="1" applyBorder="1" applyAlignment="1">
      <alignment horizontal="right" vertical="center"/>
    </xf>
    <xf numFmtId="165" fontId="2" fillId="0" borderId="11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3" fillId="0" borderId="8" xfId="0" applyNumberFormat="1" applyFont="1" applyFill="1" applyBorder="1" applyAlignment="1">
      <alignment horizontal="right"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Continuous" wrapText="1"/>
    </xf>
    <xf numFmtId="0" fontId="4" fillId="3" borderId="0" xfId="0" applyFont="1" applyFill="1" applyAlignment="1">
      <alignment vertical="center"/>
    </xf>
    <xf numFmtId="0" fontId="1" fillId="4" borderId="11" xfId="0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73" customWidth="1"/>
    <col min="3" max="4" width="11.28515625" style="17" customWidth="1"/>
    <col min="5" max="6" width="11.28515625" style="74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1"/>
      <c r="C2" s="1"/>
      <c r="D2" s="1"/>
      <c r="E2" s="1"/>
      <c r="F2" s="1"/>
      <c r="G2" s="1"/>
      <c r="H2" s="1"/>
      <c r="I2" s="1"/>
    </row>
    <row r="3" spans="1:33" ht="15.75" customHeight="1">
      <c r="A3" s="1" t="s">
        <v>131</v>
      </c>
      <c r="B3" s="90"/>
      <c r="C3" s="90"/>
      <c r="D3" s="90"/>
      <c r="E3" s="90"/>
      <c r="F3" s="90"/>
      <c r="G3" s="90"/>
      <c r="H3" s="90"/>
      <c r="I3" s="90"/>
    </row>
    <row r="4" spans="1:33" ht="12.75" hidden="1" customHeight="1">
      <c r="A4" s="11" t="s">
        <v>95</v>
      </c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76.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91" customFormat="1" ht="15.75" customHeight="1">
      <c r="A6" s="31" t="s">
        <v>0</v>
      </c>
      <c r="B6" s="80"/>
      <c r="C6" s="80"/>
      <c r="D6" s="80"/>
      <c r="E6" s="57"/>
      <c r="F6" s="57"/>
      <c r="G6" s="34"/>
      <c r="H6" s="35"/>
      <c r="I6" s="35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5" customFormat="1" ht="15.75" customHeight="1">
      <c r="A7" s="38" t="s">
        <v>1</v>
      </c>
      <c r="B7" s="75">
        <v>749</v>
      </c>
      <c r="C7" s="64">
        <v>735</v>
      </c>
      <c r="D7" s="64">
        <v>680</v>
      </c>
      <c r="E7" s="41">
        <f>IFERROR((C7-B7)*100/B7,"Div by 0")</f>
        <v>-1.8691588785046729</v>
      </c>
      <c r="F7" s="41">
        <f>IFERROR((D7-C7)*100/C7,"Div by 0")</f>
        <v>-7.4829931972789119</v>
      </c>
      <c r="G7" s="42" t="s">
        <v>119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2</v>
      </c>
      <c r="B8" s="76">
        <v>50.066755673999999</v>
      </c>
      <c r="C8" s="52">
        <v>50.340136053999998</v>
      </c>
      <c r="D8" s="52">
        <v>56.470588235000001</v>
      </c>
      <c r="E8" s="41">
        <f t="shared" ref="E8:F71" si="1">IFERROR((C8-B8)*100/B8,"Div by 0")</f>
        <v>0.54603174565586488</v>
      </c>
      <c r="F8" s="41">
        <f t="shared" si="1"/>
        <v>12.178060413710147</v>
      </c>
      <c r="G8" s="42" t="s">
        <v>120</v>
      </c>
      <c r="H8" s="43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3" t="str">
        <f t="shared" si="0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3</v>
      </c>
      <c r="B9" s="76">
        <v>49.933244326000001</v>
      </c>
      <c r="C9" s="52">
        <v>49.659863946000002</v>
      </c>
      <c r="D9" s="52">
        <v>43.529411764999999</v>
      </c>
      <c r="E9" s="41">
        <f t="shared" si="1"/>
        <v>-0.54749172358033849</v>
      </c>
      <c r="F9" s="41">
        <f t="shared" si="1"/>
        <v>-12.344883158895158</v>
      </c>
      <c r="G9" s="42" t="s">
        <v>120</v>
      </c>
      <c r="H9" s="43" t="str">
        <f t="shared" si="2"/>
        <v>N/A</v>
      </c>
      <c r="I9" s="43" t="str">
        <f t="shared" si="0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s="45" customFormat="1" ht="15.75" customHeight="1">
      <c r="A10" s="38" t="s">
        <v>4</v>
      </c>
      <c r="B10" s="76">
        <v>0.53404539390000005</v>
      </c>
      <c r="C10" s="52">
        <v>0.54421768709999996</v>
      </c>
      <c r="D10" s="52">
        <v>0.14705882349999999</v>
      </c>
      <c r="E10" s="41">
        <f t="shared" si="1"/>
        <v>1.9047619015518866</v>
      </c>
      <c r="F10" s="41">
        <f t="shared" si="1"/>
        <v>-72.97794118312477</v>
      </c>
      <c r="G10" s="42" t="s">
        <v>120</v>
      </c>
      <c r="H10" s="43" t="str">
        <f t="shared" si="2"/>
        <v>N/A</v>
      </c>
      <c r="I10" s="43" t="str">
        <f t="shared" si="0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5</v>
      </c>
      <c r="B11" s="76">
        <v>63.017356475</v>
      </c>
      <c r="C11" s="52">
        <v>63.809523810000002</v>
      </c>
      <c r="D11" s="52">
        <v>71.911764706</v>
      </c>
      <c r="E11" s="41">
        <f t="shared" si="1"/>
        <v>1.2570621481309956</v>
      </c>
      <c r="F11" s="41">
        <f t="shared" si="1"/>
        <v>12.697541702591806</v>
      </c>
      <c r="G11" s="42" t="s">
        <v>120</v>
      </c>
      <c r="H11" s="43" t="str">
        <f t="shared" si="2"/>
        <v>N/A</v>
      </c>
      <c r="I11" s="43" t="str">
        <f t="shared" si="0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6</v>
      </c>
      <c r="B12" s="76">
        <v>7.3431241655999999</v>
      </c>
      <c r="C12" s="52">
        <v>6.3945578231000004</v>
      </c>
      <c r="D12" s="52">
        <v>7.7941176471000002</v>
      </c>
      <c r="E12" s="41">
        <f t="shared" si="1"/>
        <v>-12.917748918691927</v>
      </c>
      <c r="F12" s="41">
        <f t="shared" si="1"/>
        <v>21.886733417972458</v>
      </c>
      <c r="G12" s="42" t="s">
        <v>120</v>
      </c>
      <c r="H12" s="43" t="str">
        <f t="shared" si="2"/>
        <v>N/A</v>
      </c>
      <c r="I12" s="43" t="str">
        <f t="shared" si="0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</v>
      </c>
      <c r="B13" s="77">
        <v>99.198931908999995</v>
      </c>
      <c r="C13" s="85">
        <v>99.183673468999999</v>
      </c>
      <c r="D13" s="52">
        <v>88.529411765000006</v>
      </c>
      <c r="E13" s="41">
        <f t="shared" si="1"/>
        <v>-1.5381657550500607E-2</v>
      </c>
      <c r="F13" s="41">
        <f t="shared" si="1"/>
        <v>-10.741951100782728</v>
      </c>
      <c r="G13" s="42" t="s">
        <v>119</v>
      </c>
      <c r="H13" s="43" t="str">
        <f t="shared" si="2"/>
        <v>Yes</v>
      </c>
      <c r="I13" s="43" t="str">
        <f t="shared" si="0"/>
        <v>Yes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8</v>
      </c>
      <c r="B14" s="77">
        <v>98.664886515000006</v>
      </c>
      <c r="C14" s="85">
        <v>98.911564626000001</v>
      </c>
      <c r="D14" s="52">
        <v>88.235294117999999</v>
      </c>
      <c r="E14" s="41">
        <f t="shared" si="1"/>
        <v>0.25001610979656053</v>
      </c>
      <c r="F14" s="41">
        <f t="shared" si="1"/>
        <v>-10.793753539708568</v>
      </c>
      <c r="G14" s="42" t="s">
        <v>119</v>
      </c>
      <c r="H14" s="43" t="str">
        <f t="shared" si="2"/>
        <v>Yes</v>
      </c>
      <c r="I14" s="43" t="str">
        <f t="shared" si="0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50" t="s">
        <v>107</v>
      </c>
      <c r="B15" s="78">
        <v>0</v>
      </c>
      <c r="C15" s="52">
        <v>0</v>
      </c>
      <c r="D15" s="52">
        <v>0</v>
      </c>
      <c r="E15" s="41" t="str">
        <f t="shared" si="1"/>
        <v>Div by 0</v>
      </c>
      <c r="F15" s="41" t="str">
        <f t="shared" si="1"/>
        <v>Div by 0</v>
      </c>
      <c r="G15" s="42" t="s">
        <v>120</v>
      </c>
      <c r="H15" s="43" t="str">
        <f t="shared" si="2"/>
        <v>N/A</v>
      </c>
      <c r="I15" s="43" t="str">
        <f t="shared" si="0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54" customFormat="1" ht="15.75" customHeight="1">
      <c r="A16" s="50" t="s">
        <v>97</v>
      </c>
      <c r="B16" s="78">
        <v>223.58611482000001</v>
      </c>
      <c r="C16" s="52">
        <v>227.44217687</v>
      </c>
      <c r="D16" s="52">
        <v>204.08088235</v>
      </c>
      <c r="E16" s="41">
        <f t="shared" si="1"/>
        <v>1.7246428979296629</v>
      </c>
      <c r="F16" s="41">
        <f t="shared" si="1"/>
        <v>-10.271311522555777</v>
      </c>
      <c r="G16" s="42" t="s">
        <v>119</v>
      </c>
      <c r="H16" s="43" t="str">
        <f t="shared" si="2"/>
        <v>Yes</v>
      </c>
      <c r="I16" s="43" t="str">
        <f t="shared" si="0"/>
        <v>Yes</v>
      </c>
    </row>
    <row r="17" spans="1:33" s="55" customFormat="1" ht="15.75" customHeight="1">
      <c r="A17" s="38" t="s">
        <v>98</v>
      </c>
      <c r="B17" s="78">
        <v>184.51802402999999</v>
      </c>
      <c r="C17" s="52">
        <v>187.66530612</v>
      </c>
      <c r="D17" s="52">
        <v>170.18970587999999</v>
      </c>
      <c r="E17" s="41">
        <f t="shared" si="1"/>
        <v>1.705677321521881</v>
      </c>
      <c r="F17" s="41">
        <f t="shared" si="1"/>
        <v>-9.3121102676407723</v>
      </c>
      <c r="G17" s="42" t="s">
        <v>119</v>
      </c>
      <c r="H17" s="43" t="str">
        <f t="shared" si="2"/>
        <v>Yes</v>
      </c>
      <c r="I17" s="43" t="str">
        <f t="shared" si="0"/>
        <v>Yes</v>
      </c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</row>
    <row r="18" spans="1:33" s="60" customFormat="1" ht="15.75" customHeight="1">
      <c r="A18" s="92" t="s">
        <v>9</v>
      </c>
      <c r="B18" s="57"/>
      <c r="C18" s="57"/>
      <c r="D18" s="93"/>
      <c r="E18" s="57"/>
      <c r="F18" s="57"/>
      <c r="G18" s="58"/>
      <c r="H18" s="59"/>
      <c r="I18" s="59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3" s="45" customFormat="1" ht="15.75" customHeight="1">
      <c r="A19" s="38" t="s">
        <v>10</v>
      </c>
      <c r="B19" s="75">
        <v>743</v>
      </c>
      <c r="C19" s="89">
        <v>729</v>
      </c>
      <c r="D19" s="64">
        <v>602</v>
      </c>
      <c r="E19" s="41">
        <f t="shared" si="1"/>
        <v>-1.8842530282637955</v>
      </c>
      <c r="F19" s="41">
        <f t="shared" si="1"/>
        <v>-17.421124828532236</v>
      </c>
      <c r="G19" s="42" t="s">
        <v>119</v>
      </c>
      <c r="H19" s="43" t="str">
        <f>IF(E19="Div by 0","N/A",IF(G19="N/A","N/A",IF(AND((ABS(E19)&gt;ABS(VALUE(MID(G19,1,2)))),(B19&gt;=10)),"No",IF(AND((ABS(E19)&gt;ABS(VALUE(MID(G19,1,2)))),(C19&gt;=10)),"No","Yes"))))</f>
        <v>Yes</v>
      </c>
      <c r="I19" s="43" t="str">
        <f>IF(F19="Div by 0","N/A",IF(G19="N/A","N/A",IF(AND((ABS(F19)&gt;ABS(VALUE(MID(G19,1,2)))),(C19&gt;=10)),"No",IF(AND((ABS(F19)&gt;ABS(VALUE(MID(G19,1,2)))),(D19&gt;=10)),"No","Yes"))))</f>
        <v>Yes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s="45" customFormat="1" ht="15.75" customHeight="1">
      <c r="A20" s="38" t="s">
        <v>11</v>
      </c>
      <c r="B20" s="76">
        <v>99.057873486000005</v>
      </c>
      <c r="C20" s="52">
        <v>99.039780520999997</v>
      </c>
      <c r="D20" s="52">
        <v>98.172757474999997</v>
      </c>
      <c r="E20" s="41">
        <f t="shared" si="1"/>
        <v>-1.8265044830146921E-2</v>
      </c>
      <c r="F20" s="41">
        <f t="shared" si="1"/>
        <v>-0.87542908661450414</v>
      </c>
      <c r="G20" s="42" t="s">
        <v>119</v>
      </c>
      <c r="H20" s="43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3" s="45" customFormat="1" ht="15.75" customHeight="1">
      <c r="A21" s="38" t="s">
        <v>12</v>
      </c>
      <c r="B21" s="76">
        <v>0.94212651410000003</v>
      </c>
      <c r="C21" s="52">
        <v>0.96021947870000002</v>
      </c>
      <c r="D21" s="52">
        <v>1.8272425248999999</v>
      </c>
      <c r="E21" s="41">
        <f t="shared" si="1"/>
        <v>1.9204389568935902</v>
      </c>
      <c r="F21" s="41">
        <f t="shared" si="1"/>
        <v>90.294257243544493</v>
      </c>
      <c r="G21" s="42" t="s">
        <v>119</v>
      </c>
      <c r="H21" s="43" t="str">
        <f t="shared" si="3"/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3" s="45" customFormat="1" ht="15.75" customHeight="1">
      <c r="A22" s="38" t="s">
        <v>13</v>
      </c>
      <c r="B22" s="76">
        <v>0</v>
      </c>
      <c r="C22" s="52">
        <v>0</v>
      </c>
      <c r="D22" s="52">
        <v>0</v>
      </c>
      <c r="E22" s="41" t="str">
        <f t="shared" si="1"/>
        <v>Div by 0</v>
      </c>
      <c r="F22" s="41" t="str">
        <f t="shared" si="1"/>
        <v>Div by 0</v>
      </c>
      <c r="G22" s="42" t="s">
        <v>120</v>
      </c>
      <c r="H22" s="43" t="str">
        <f t="shared" si="3"/>
        <v>N/A</v>
      </c>
      <c r="I22" s="43" t="str">
        <f>IF(F22="Div by 0","N/A",IF(G22="N/A","N/A",IF(AND((ABS(F22)&gt;ABS(VALUE(MID(G22,1,2)))),(C22&gt;=10)),"No",IF(AND((ABS(F22)&gt;ABS(VALUE(MID(G22,1,2)))),(D22&gt;=10)),"No","Yes"))))</f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s="91" customFormat="1" ht="15.75" customHeight="1">
      <c r="A23" s="31" t="s">
        <v>14</v>
      </c>
      <c r="B23" s="57"/>
      <c r="C23" s="57"/>
      <c r="D23" s="57"/>
      <c r="E23" s="57"/>
      <c r="F23" s="57"/>
      <c r="G23" s="58"/>
      <c r="H23" s="59"/>
      <c r="I23" s="5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5" customFormat="1" ht="15.75" customHeight="1">
      <c r="A24" s="38" t="s">
        <v>15</v>
      </c>
      <c r="B24" s="75">
        <v>739</v>
      </c>
      <c r="C24" s="89">
        <v>727</v>
      </c>
      <c r="D24" s="64">
        <v>600</v>
      </c>
      <c r="E24" s="41">
        <f t="shared" si="1"/>
        <v>-1.6238159675236807</v>
      </c>
      <c r="F24" s="41">
        <f t="shared" si="1"/>
        <v>-17.469050894085282</v>
      </c>
      <c r="G24" s="42" t="s">
        <v>119</v>
      </c>
      <c r="H24" s="43" t="str">
        <f>IF(E24="Div by 0","N/A",IF(G24="N/A","N/A",IF(AND((ABS(E24)&gt;ABS(VALUE(MID(G24,1,2)))),(B24&gt;=10)),"No",IF(AND((ABS(E24)&gt;ABS(VALUE(MID(G24,1,2)))),(C24&gt;=10)),"No","Yes"))))</f>
        <v>Yes</v>
      </c>
      <c r="I24" s="43" t="str">
        <f>IF(F24="Div by 0","N/A",IF(G24="N/A","N/A",IF(AND((ABS(F24)&gt;ABS(VALUE(MID(G24,1,2)))),(C24&gt;=10)),"No",IF(AND((ABS(F24)&gt;ABS(VALUE(MID(G24,1,2)))),(D24&gt;=10)),"No","Yes"))))</f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3" s="45" customFormat="1" ht="15.75" customHeight="1">
      <c r="A25" s="38" t="s">
        <v>16</v>
      </c>
      <c r="B25" s="76">
        <v>99.052774018999997</v>
      </c>
      <c r="C25" s="85">
        <v>99.037138927000001</v>
      </c>
      <c r="D25" s="85">
        <v>98.166666667000001</v>
      </c>
      <c r="E25" s="41">
        <f t="shared" si="1"/>
        <v>-1.5784607907091526E-2</v>
      </c>
      <c r="F25" s="41">
        <f t="shared" si="1"/>
        <v>-0.87893518475086641</v>
      </c>
      <c r="G25" s="42" t="s">
        <v>119</v>
      </c>
      <c r="H25" s="43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3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</row>
    <row r="26" spans="1:33" s="45" customFormat="1" ht="15.75" customHeight="1">
      <c r="A26" s="38" t="s">
        <v>17</v>
      </c>
      <c r="B26" s="76">
        <v>0.9472259811</v>
      </c>
      <c r="C26" s="52">
        <v>0.9628610729</v>
      </c>
      <c r="D26" s="52">
        <v>1.8333333332999999</v>
      </c>
      <c r="E26" s="41">
        <f t="shared" si="1"/>
        <v>1.6506189770938495</v>
      </c>
      <c r="F26" s="41">
        <f t="shared" si="1"/>
        <v>90.404761901762413</v>
      </c>
      <c r="G26" s="42" t="s">
        <v>119</v>
      </c>
      <c r="H26" s="43" t="str">
        <f t="shared" si="4"/>
        <v>Yes</v>
      </c>
      <c r="I26" s="43" t="str">
        <f>IF(F26="Div by 0","N/A",IF(G26="N/A","N/A",IF(AND((ABS(F26)&gt;ABS(VALUE(MID(G26,1,2)))),(C26&gt;=10)),"No",IF(AND((ABS(F26)&gt;ABS(VALUE(MID(G26,1,2)))),(D26&gt;=10)),"No","Yes"))))</f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</row>
    <row r="27" spans="1:33" s="45" customFormat="1" ht="15.75" customHeight="1">
      <c r="A27" s="38" t="s">
        <v>18</v>
      </c>
      <c r="B27" s="76">
        <v>0</v>
      </c>
      <c r="C27" s="52">
        <v>0</v>
      </c>
      <c r="D27" s="52">
        <v>0</v>
      </c>
      <c r="E27" s="41" t="str">
        <f t="shared" si="1"/>
        <v>Div by 0</v>
      </c>
      <c r="F27" s="41" t="str">
        <f t="shared" si="1"/>
        <v>Div by 0</v>
      </c>
      <c r="G27" s="42" t="s">
        <v>119</v>
      </c>
      <c r="H27" s="43" t="str">
        <f t="shared" si="4"/>
        <v>N/A</v>
      </c>
      <c r="I27" s="43" t="str">
        <f>IF(F27="Div by 0","N/A",IF(G27="N/A","N/A",IF(AND((ABS(F27)&gt;ABS(VALUE(MID(G27,1,2)))),(C27&gt;=10)),"No",IF(AND((ABS(F27)&gt;ABS(VALUE(MID(G27,1,2)))),(D27&gt;=10)),"No","Yes"))))</f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</row>
    <row r="28" spans="1:33" s="45" customFormat="1" ht="15.75" customHeight="1">
      <c r="A28" s="38" t="s">
        <v>19</v>
      </c>
      <c r="B28" s="81">
        <v>0</v>
      </c>
      <c r="C28" s="52">
        <v>0</v>
      </c>
      <c r="D28" s="52">
        <v>0</v>
      </c>
      <c r="E28" s="41" t="str">
        <f t="shared" si="1"/>
        <v>Div by 0</v>
      </c>
      <c r="F28" s="41" t="str">
        <f t="shared" si="1"/>
        <v>Div by 0</v>
      </c>
      <c r="G28" s="42" t="s">
        <v>119</v>
      </c>
      <c r="H28" s="43" t="str">
        <f t="shared" si="4"/>
        <v>N/A</v>
      </c>
      <c r="I28" s="43" t="str">
        <f>IF(F28="Div by 0","N/A",IF(G28="N/A","N/A",IF(AND((ABS(F28)&gt;ABS(VALUE(MID(G28,1,2)))),(C28&gt;=10)),"No",IF(AND((ABS(F28)&gt;ABS(VALUE(MID(G28,1,2)))),(D28&gt;=10)),"No","Yes"))))</f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3" s="45" customFormat="1" ht="15.75" customHeight="1">
      <c r="A29" s="38" t="s">
        <v>20</v>
      </c>
      <c r="B29" s="76">
        <v>0</v>
      </c>
      <c r="C29" s="52">
        <v>0</v>
      </c>
      <c r="D29" s="52">
        <v>0</v>
      </c>
      <c r="E29" s="41" t="str">
        <f t="shared" si="1"/>
        <v>Div by 0</v>
      </c>
      <c r="F29" s="41" t="str">
        <f t="shared" si="1"/>
        <v>Div by 0</v>
      </c>
      <c r="G29" s="42" t="s">
        <v>119</v>
      </c>
      <c r="H29" s="43" t="str">
        <f t="shared" si="4"/>
        <v>N/A</v>
      </c>
      <c r="I29" s="43" t="str">
        <f t="shared" ref="I29:I44" si="5">IF(F29="Div by 0","N/A",IF(G29="N/A","N/A",IF(AND((ABS(F29)&gt;ABS(VALUE(MID(G29,1,2)))),(C29&gt;=10)),"No",IF(AND((ABS(F29)&gt;ABS(VALUE(MID(G29,1,2)))),(D29&gt;=10)),"No","Yes"))))</f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3" s="45" customFormat="1" ht="15.75" customHeight="1">
      <c r="A30" s="38" t="s">
        <v>21</v>
      </c>
      <c r="B30" s="76">
        <v>0</v>
      </c>
      <c r="C30" s="52">
        <v>0</v>
      </c>
      <c r="D30" s="52">
        <v>0</v>
      </c>
      <c r="E30" s="41" t="str">
        <f t="shared" si="1"/>
        <v>Div by 0</v>
      </c>
      <c r="F30" s="41" t="str">
        <f t="shared" si="1"/>
        <v>Div by 0</v>
      </c>
      <c r="G30" s="42" t="s">
        <v>119</v>
      </c>
      <c r="H30" s="43" t="str">
        <f t="shared" si="4"/>
        <v>N/A</v>
      </c>
      <c r="I30" s="43" t="str">
        <f t="shared" si="5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3" s="45" customFormat="1" ht="15.75" customHeight="1">
      <c r="A31" s="38" t="s">
        <v>22</v>
      </c>
      <c r="B31" s="76">
        <v>0</v>
      </c>
      <c r="C31" s="52">
        <v>0</v>
      </c>
      <c r="D31" s="52">
        <v>0</v>
      </c>
      <c r="E31" s="41" t="str">
        <f t="shared" si="1"/>
        <v>Div by 0</v>
      </c>
      <c r="F31" s="41" t="str">
        <f t="shared" si="1"/>
        <v>Div by 0</v>
      </c>
      <c r="G31" s="42" t="s">
        <v>119</v>
      </c>
      <c r="H31" s="43" t="str">
        <f t="shared" si="4"/>
        <v>N/A</v>
      </c>
      <c r="I31" s="43" t="str">
        <f t="shared" si="5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3" s="45" customFormat="1" ht="15.75" customHeight="1">
      <c r="A32" s="38" t="s">
        <v>23</v>
      </c>
      <c r="B32" s="76">
        <v>0</v>
      </c>
      <c r="C32" s="52">
        <v>0</v>
      </c>
      <c r="D32" s="52">
        <v>0</v>
      </c>
      <c r="E32" s="41" t="str">
        <f t="shared" si="1"/>
        <v>Div by 0</v>
      </c>
      <c r="F32" s="41" t="str">
        <f t="shared" si="1"/>
        <v>Div by 0</v>
      </c>
      <c r="G32" s="42" t="s">
        <v>119</v>
      </c>
      <c r="H32" s="43" t="str">
        <f t="shared" si="4"/>
        <v>N/A</v>
      </c>
      <c r="I32" s="43" t="str">
        <f t="shared" si="5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45" customFormat="1" ht="15.75" customHeight="1">
      <c r="A33" s="38" t="s">
        <v>24</v>
      </c>
      <c r="B33" s="76">
        <v>0</v>
      </c>
      <c r="C33" s="52">
        <v>0</v>
      </c>
      <c r="D33" s="52">
        <v>0</v>
      </c>
      <c r="E33" s="41" t="str">
        <f t="shared" si="1"/>
        <v>Div by 0</v>
      </c>
      <c r="F33" s="41" t="str">
        <f t="shared" si="1"/>
        <v>Div by 0</v>
      </c>
      <c r="G33" s="42" t="s">
        <v>119</v>
      </c>
      <c r="H33" s="43" t="str">
        <f t="shared" si="4"/>
        <v>N/A</v>
      </c>
      <c r="I33" s="43" t="str">
        <f t="shared" si="5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25</v>
      </c>
      <c r="B34" s="76">
        <v>0</v>
      </c>
      <c r="C34" s="52">
        <v>0</v>
      </c>
      <c r="D34" s="52">
        <v>0</v>
      </c>
      <c r="E34" s="41" t="str">
        <f t="shared" si="1"/>
        <v>Div by 0</v>
      </c>
      <c r="F34" s="41" t="str">
        <f t="shared" si="1"/>
        <v>Div by 0</v>
      </c>
      <c r="G34" s="42" t="s">
        <v>119</v>
      </c>
      <c r="H34" s="43" t="str">
        <f t="shared" si="4"/>
        <v>N/A</v>
      </c>
      <c r="I34" s="43" t="str">
        <f t="shared" si="5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26</v>
      </c>
      <c r="B35" s="76">
        <v>0</v>
      </c>
      <c r="C35" s="52">
        <v>0</v>
      </c>
      <c r="D35" s="52">
        <v>0</v>
      </c>
      <c r="E35" s="41" t="str">
        <f t="shared" si="1"/>
        <v>Div by 0</v>
      </c>
      <c r="F35" s="41" t="str">
        <f t="shared" si="1"/>
        <v>Div by 0</v>
      </c>
      <c r="G35" s="42" t="s">
        <v>119</v>
      </c>
      <c r="H35" s="43" t="str">
        <f t="shared" si="4"/>
        <v>N/A</v>
      </c>
      <c r="I35" s="43" t="str">
        <f t="shared" si="5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27</v>
      </c>
      <c r="B36" s="76">
        <v>100</v>
      </c>
      <c r="C36" s="52">
        <v>99.449793673000002</v>
      </c>
      <c r="D36" s="52">
        <v>99.666666667000001</v>
      </c>
      <c r="E36" s="41">
        <f t="shared" si="1"/>
        <v>-0.55020632699999794</v>
      </c>
      <c r="F36" s="41">
        <f t="shared" si="1"/>
        <v>0.21807284458839338</v>
      </c>
      <c r="G36" s="42" t="s">
        <v>119</v>
      </c>
      <c r="H36" s="43" t="str">
        <f t="shared" si="4"/>
        <v>Yes</v>
      </c>
      <c r="I36" s="43" t="str">
        <f t="shared" si="5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28</v>
      </c>
      <c r="B37" s="76">
        <v>100</v>
      </c>
      <c r="C37" s="52">
        <v>99.449793673000002</v>
      </c>
      <c r="D37" s="52">
        <v>99.666666667000001</v>
      </c>
      <c r="E37" s="41">
        <f t="shared" si="1"/>
        <v>-0.55020632699999794</v>
      </c>
      <c r="F37" s="41">
        <f t="shared" si="1"/>
        <v>0.21807284458839338</v>
      </c>
      <c r="G37" s="42" t="s">
        <v>119</v>
      </c>
      <c r="H37" s="43" t="str">
        <f t="shared" si="4"/>
        <v>Yes</v>
      </c>
      <c r="I37" s="43" t="str">
        <f t="shared" si="5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29</v>
      </c>
      <c r="B38" s="76">
        <v>100</v>
      </c>
      <c r="C38" s="52">
        <v>99.449793673000002</v>
      </c>
      <c r="D38" s="52">
        <v>99.666666667000001</v>
      </c>
      <c r="E38" s="41">
        <f t="shared" si="1"/>
        <v>-0.55020632699999794</v>
      </c>
      <c r="F38" s="41">
        <f t="shared" si="1"/>
        <v>0.21807284458839338</v>
      </c>
      <c r="G38" s="42" t="s">
        <v>119</v>
      </c>
      <c r="H38" s="43" t="str">
        <f t="shared" si="4"/>
        <v>Yes</v>
      </c>
      <c r="I38" s="43" t="str">
        <f t="shared" si="5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30</v>
      </c>
      <c r="B39" s="76">
        <v>100</v>
      </c>
      <c r="C39" s="52">
        <v>99.449793673000002</v>
      </c>
      <c r="D39" s="52">
        <v>99.666666667000001</v>
      </c>
      <c r="E39" s="41">
        <f t="shared" si="1"/>
        <v>-0.55020632699999794</v>
      </c>
      <c r="F39" s="41">
        <f t="shared" si="1"/>
        <v>0.21807284458839338</v>
      </c>
      <c r="G39" s="42" t="s">
        <v>119</v>
      </c>
      <c r="H39" s="43" t="str">
        <f t="shared" si="4"/>
        <v>Yes</v>
      </c>
      <c r="I39" s="43" t="str">
        <f t="shared" si="5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111</v>
      </c>
      <c r="B40" s="76">
        <v>35.723951286000002</v>
      </c>
      <c r="C40" s="52">
        <v>35.763411279000003</v>
      </c>
      <c r="D40" s="52">
        <v>43.5</v>
      </c>
      <c r="E40" s="41">
        <f t="shared" si="1"/>
        <v>0.11045808646443143</v>
      </c>
      <c r="F40" s="41">
        <f t="shared" si="1"/>
        <v>21.632692308473555</v>
      </c>
      <c r="G40" s="42" t="s">
        <v>119</v>
      </c>
      <c r="H40" s="43" t="str">
        <f t="shared" si="4"/>
        <v>Yes</v>
      </c>
      <c r="I40" s="43" t="str">
        <f t="shared" si="5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32</v>
      </c>
      <c r="B41" s="76">
        <v>100</v>
      </c>
      <c r="C41" s="52">
        <v>99.449793673000002</v>
      </c>
      <c r="D41" s="52">
        <v>99.666666667000001</v>
      </c>
      <c r="E41" s="41">
        <f t="shared" si="1"/>
        <v>-0.55020632699999794</v>
      </c>
      <c r="F41" s="41">
        <f t="shared" si="1"/>
        <v>0.21807284458839338</v>
      </c>
      <c r="G41" s="42" t="s">
        <v>119</v>
      </c>
      <c r="H41" s="43" t="str">
        <f t="shared" si="4"/>
        <v>Yes</v>
      </c>
      <c r="I41" s="43" t="str">
        <f t="shared" si="5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33</v>
      </c>
      <c r="B42" s="76">
        <v>99.729364004999994</v>
      </c>
      <c r="C42" s="52">
        <v>99.174690509000001</v>
      </c>
      <c r="D42" s="52">
        <v>98.666666667000001</v>
      </c>
      <c r="E42" s="41">
        <f t="shared" si="1"/>
        <v>-0.55617871580147993</v>
      </c>
      <c r="F42" s="41">
        <f t="shared" si="1"/>
        <v>-0.51225150226599137</v>
      </c>
      <c r="G42" s="42" t="s">
        <v>119</v>
      </c>
      <c r="H42" s="43" t="str">
        <f t="shared" si="4"/>
        <v>Yes</v>
      </c>
      <c r="I42" s="43" t="str">
        <f t="shared" si="5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34</v>
      </c>
      <c r="B43" s="76">
        <v>0</v>
      </c>
      <c r="C43" s="52">
        <v>0</v>
      </c>
      <c r="D43" s="52">
        <v>0</v>
      </c>
      <c r="E43" s="41" t="str">
        <f t="shared" si="1"/>
        <v>Div by 0</v>
      </c>
      <c r="F43" s="41" t="str">
        <f t="shared" si="1"/>
        <v>Div by 0</v>
      </c>
      <c r="G43" s="42" t="s">
        <v>119</v>
      </c>
      <c r="H43" s="43" t="str">
        <f t="shared" si="4"/>
        <v>N/A</v>
      </c>
      <c r="I43" s="43" t="str">
        <f t="shared" si="5"/>
        <v>N/A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35</v>
      </c>
      <c r="B44" s="76">
        <v>100</v>
      </c>
      <c r="C44" s="52">
        <v>99.449793673000002</v>
      </c>
      <c r="D44" s="52">
        <v>99.666666667000001</v>
      </c>
      <c r="E44" s="41">
        <f t="shared" si="1"/>
        <v>-0.55020632699999794</v>
      </c>
      <c r="F44" s="41">
        <f t="shared" si="1"/>
        <v>0.21807284458839338</v>
      </c>
      <c r="G44" s="42" t="s">
        <v>119</v>
      </c>
      <c r="H44" s="43" t="str">
        <f t="shared" si="4"/>
        <v>Yes</v>
      </c>
      <c r="I44" s="43" t="str">
        <f t="shared" si="5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37" customFormat="1" ht="15.75" customHeight="1">
      <c r="A45" s="31" t="s">
        <v>109</v>
      </c>
      <c r="B45" s="33"/>
      <c r="C45" s="57"/>
      <c r="D45" s="57"/>
      <c r="E45" s="82"/>
      <c r="F45" s="82"/>
      <c r="G45" s="58"/>
      <c r="H45" s="59"/>
      <c r="I45" s="59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5" customFormat="1" ht="15.75" customHeight="1">
      <c r="A46" s="50" t="s">
        <v>108</v>
      </c>
      <c r="B46" s="75">
        <v>0</v>
      </c>
      <c r="C46" s="64">
        <v>0</v>
      </c>
      <c r="D46" s="64">
        <v>0</v>
      </c>
      <c r="E46" s="41" t="str">
        <f t="shared" si="1"/>
        <v>Div by 0</v>
      </c>
      <c r="F46" s="41" t="str">
        <f t="shared" si="1"/>
        <v>Div by 0</v>
      </c>
      <c r="G46" s="42" t="s">
        <v>120</v>
      </c>
      <c r="H46" s="43" t="str">
        <f>IF(E46="Div by 0","N/A",IF(G46="N/A","N/A",IF(AND((ABS(E46)&gt;ABS(VALUE(MID(G46,1,2)))),(B46&gt;=10)),"No",IF(AND((ABS(E46)&gt;ABS(VALUE(MID(G46,1,2)))),(C46&gt;=10)),"No","Yes"))))</f>
        <v>N/A</v>
      </c>
      <c r="I46" s="43" t="str">
        <f>IF(F46="Div by 0","N/A",IF(G46="N/A","N/A",IF(AND((ABS(F46)&gt;ABS(VALUE(MID(G46,1,2)))),(C46&gt;=10)),"No",IF(AND((ABS(F46)&gt;ABS(VALUE(MID(G46,1,2)))),(D46&gt;=10)),"No","Yes"))))</f>
        <v>N/A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37" customFormat="1" ht="15.75" customHeight="1">
      <c r="A47" s="31" t="s">
        <v>84</v>
      </c>
      <c r="B47" s="82"/>
      <c r="C47" s="57"/>
      <c r="D47" s="57"/>
      <c r="E47" s="82"/>
      <c r="F47" s="82"/>
      <c r="G47" s="58"/>
      <c r="H47" s="59"/>
      <c r="I47" s="59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5" customFormat="1" ht="15.75" customHeight="1">
      <c r="A48" s="38" t="s">
        <v>85</v>
      </c>
      <c r="B48" s="75">
        <v>737</v>
      </c>
      <c r="C48" s="89">
        <v>721</v>
      </c>
      <c r="D48" s="64">
        <v>592</v>
      </c>
      <c r="E48" s="41">
        <f t="shared" si="1"/>
        <v>-2.1709633649932156</v>
      </c>
      <c r="F48" s="41">
        <f t="shared" si="1"/>
        <v>-17.891816920943135</v>
      </c>
      <c r="G48" s="42" t="s">
        <v>119</v>
      </c>
      <c r="H48" s="43" t="str">
        <f>IF(E48="Div by 0","N/A",IF(G48="N/A","N/A",IF(AND((ABS(E48)&gt;ABS(VALUE(MID(G48,1,2)))),(B48&gt;=10)),"No",IF(AND((ABS(E48)&gt;ABS(VALUE(MID(G48,1,2)))),(C48&gt;=10)),"No","Yes"))))</f>
        <v>Yes</v>
      </c>
      <c r="I48" s="43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3" s="45" customFormat="1" ht="15.75" customHeight="1">
      <c r="A49" s="38" t="s">
        <v>36</v>
      </c>
      <c r="B49" s="76">
        <v>13.432835820999999</v>
      </c>
      <c r="C49" s="52">
        <v>0.27739251040000001</v>
      </c>
      <c r="D49" s="52">
        <v>0.33783783779999998</v>
      </c>
      <c r="E49" s="41">
        <f t="shared" si="1"/>
        <v>-97.934966867038284</v>
      </c>
      <c r="F49" s="41">
        <f t="shared" si="1"/>
        <v>21.790540527874313</v>
      </c>
      <c r="G49" s="42" t="s">
        <v>119</v>
      </c>
      <c r="H49" s="43" t="str">
        <f t="shared" ref="H49:H80" si="7">IF(E49="Div by 0","N/A",IF(G49="N/A","N/A",IF(AND((ABS(E49)&gt;ABS(VALUE(MID(G49,1,2)))),(B49&gt;=10)),"No",IF(AND((ABS(E49)&gt;ABS(VALUE(MID(G49,1,2)))),(C49&gt;=10)),"No","Yes"))))</f>
        <v>No</v>
      </c>
      <c r="I49" s="43" t="str">
        <f t="shared" si="6"/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3" s="45" customFormat="1" ht="15.75" customHeight="1">
      <c r="A50" s="38" t="s">
        <v>37</v>
      </c>
      <c r="B50" s="76">
        <v>9.9050203527999994</v>
      </c>
      <c r="C50" s="85">
        <v>0</v>
      </c>
      <c r="D50" s="85">
        <v>0</v>
      </c>
      <c r="E50" s="41">
        <f t="shared" si="1"/>
        <v>-100</v>
      </c>
      <c r="F50" s="41" t="str">
        <f t="shared" si="1"/>
        <v>Div by 0</v>
      </c>
      <c r="G50" s="42" t="s">
        <v>119</v>
      </c>
      <c r="H50" s="43" t="str">
        <f t="shared" si="7"/>
        <v>Yes</v>
      </c>
      <c r="I50" s="43" t="str">
        <f t="shared" si="6"/>
        <v>N/A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3" s="45" customFormat="1" ht="15.75" customHeight="1">
      <c r="A51" s="38" t="s">
        <v>86</v>
      </c>
      <c r="B51" s="76">
        <v>0</v>
      </c>
      <c r="C51" s="52">
        <v>0</v>
      </c>
      <c r="D51" s="52">
        <v>0</v>
      </c>
      <c r="E51" s="41" t="str">
        <f t="shared" si="1"/>
        <v>Div by 0</v>
      </c>
      <c r="F51" s="41" t="str">
        <f t="shared" si="1"/>
        <v>Div by 0</v>
      </c>
      <c r="G51" s="42" t="s">
        <v>119</v>
      </c>
      <c r="H51" s="43" t="str">
        <f t="shared" si="7"/>
        <v>N/A</v>
      </c>
      <c r="I51" s="43" t="str">
        <f t="shared" si="6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3" s="45" customFormat="1" ht="15.75" customHeight="1">
      <c r="A52" s="38" t="s">
        <v>38</v>
      </c>
      <c r="B52" s="76">
        <v>0</v>
      </c>
      <c r="C52" s="52">
        <v>0</v>
      </c>
      <c r="D52" s="52">
        <v>0</v>
      </c>
      <c r="E52" s="41" t="str">
        <f t="shared" si="1"/>
        <v>Div by 0</v>
      </c>
      <c r="F52" s="41" t="str">
        <f t="shared" si="1"/>
        <v>Div by 0</v>
      </c>
      <c r="G52" s="42" t="s">
        <v>119</v>
      </c>
      <c r="H52" s="43" t="str">
        <f t="shared" si="7"/>
        <v>N/A</v>
      </c>
      <c r="I52" s="43" t="str">
        <f t="shared" si="6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3" s="45" customFormat="1" ht="15.75" customHeight="1">
      <c r="A53" s="38" t="s">
        <v>39</v>
      </c>
      <c r="B53" s="76">
        <v>0</v>
      </c>
      <c r="C53" s="52">
        <v>0</v>
      </c>
      <c r="D53" s="52">
        <v>0</v>
      </c>
      <c r="E53" s="41" t="str">
        <f t="shared" si="1"/>
        <v>Div by 0</v>
      </c>
      <c r="F53" s="41" t="str">
        <f t="shared" si="1"/>
        <v>Div by 0</v>
      </c>
      <c r="G53" s="42" t="s">
        <v>119</v>
      </c>
      <c r="H53" s="43" t="str">
        <f t="shared" si="7"/>
        <v>N/A</v>
      </c>
      <c r="I53" s="43" t="str">
        <f t="shared" si="6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3" s="45" customFormat="1" ht="15.75" customHeight="1">
      <c r="A54" s="38" t="s">
        <v>40</v>
      </c>
      <c r="B54" s="76">
        <v>0</v>
      </c>
      <c r="C54" s="52">
        <v>0</v>
      </c>
      <c r="D54" s="52">
        <v>0</v>
      </c>
      <c r="E54" s="41" t="str">
        <f t="shared" si="1"/>
        <v>Div by 0</v>
      </c>
      <c r="F54" s="41" t="str">
        <f t="shared" si="1"/>
        <v>Div by 0</v>
      </c>
      <c r="G54" s="42" t="s">
        <v>119</v>
      </c>
      <c r="H54" s="43" t="str">
        <f t="shared" si="7"/>
        <v>N/A</v>
      </c>
      <c r="I54" s="43" t="str">
        <f t="shared" si="6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3" s="45" customFormat="1" ht="15.75" customHeight="1">
      <c r="A55" s="38" t="s">
        <v>41</v>
      </c>
      <c r="B55" s="76">
        <v>0.81411126190000005</v>
      </c>
      <c r="C55" s="52">
        <v>0</v>
      </c>
      <c r="D55" s="52">
        <v>0</v>
      </c>
      <c r="E55" s="41">
        <f t="shared" si="1"/>
        <v>-100</v>
      </c>
      <c r="F55" s="41" t="str">
        <f t="shared" si="1"/>
        <v>Div by 0</v>
      </c>
      <c r="G55" s="42" t="s">
        <v>119</v>
      </c>
      <c r="H55" s="43" t="str">
        <f t="shared" si="7"/>
        <v>Yes</v>
      </c>
      <c r="I55" s="43" t="str">
        <f t="shared" si="6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</row>
    <row r="56" spans="1:33" s="45" customFormat="1" ht="15.75" customHeight="1">
      <c r="A56" s="38" t="s">
        <v>42</v>
      </c>
      <c r="B56" s="76">
        <v>0</v>
      </c>
      <c r="C56" s="52">
        <v>0</v>
      </c>
      <c r="D56" s="52">
        <v>0</v>
      </c>
      <c r="E56" s="41" t="str">
        <f t="shared" si="1"/>
        <v>Div by 0</v>
      </c>
      <c r="F56" s="41" t="str">
        <f t="shared" si="1"/>
        <v>Div by 0</v>
      </c>
      <c r="G56" s="42" t="s">
        <v>119</v>
      </c>
      <c r="H56" s="43" t="str">
        <f t="shared" si="7"/>
        <v>N/A</v>
      </c>
      <c r="I56" s="43" t="str">
        <f t="shared" si="6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s="45" customFormat="1" ht="15.75" customHeight="1">
      <c r="A57" s="38" t="s">
        <v>43</v>
      </c>
      <c r="B57" s="76">
        <v>0</v>
      </c>
      <c r="C57" s="52">
        <v>0</v>
      </c>
      <c r="D57" s="52">
        <v>0</v>
      </c>
      <c r="E57" s="41" t="str">
        <f t="shared" si="1"/>
        <v>Div by 0</v>
      </c>
      <c r="F57" s="41" t="str">
        <f t="shared" si="1"/>
        <v>Div by 0</v>
      </c>
      <c r="G57" s="42" t="s">
        <v>119</v>
      </c>
      <c r="H57" s="43" t="str">
        <f t="shared" si="7"/>
        <v>N/A</v>
      </c>
      <c r="I57" s="43" t="str">
        <f t="shared" si="6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</row>
    <row r="58" spans="1:33" s="45" customFormat="1" ht="15.75" customHeight="1">
      <c r="A58" s="38" t="s">
        <v>44</v>
      </c>
      <c r="B58" s="76">
        <v>0</v>
      </c>
      <c r="C58" s="52">
        <v>0</v>
      </c>
      <c r="D58" s="52">
        <v>0</v>
      </c>
      <c r="E58" s="41" t="str">
        <f t="shared" si="1"/>
        <v>Div by 0</v>
      </c>
      <c r="F58" s="41" t="str">
        <f t="shared" si="1"/>
        <v>Div by 0</v>
      </c>
      <c r="G58" s="42" t="s">
        <v>119</v>
      </c>
      <c r="H58" s="43" t="str">
        <f t="shared" si="7"/>
        <v>N/A</v>
      </c>
      <c r="I58" s="43" t="str">
        <f t="shared" si="6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3" s="45" customFormat="1" ht="15.75" customHeight="1">
      <c r="A59" s="38" t="s">
        <v>45</v>
      </c>
      <c r="B59" s="76">
        <v>0.2713704206</v>
      </c>
      <c r="C59" s="52">
        <v>0.27739251040000001</v>
      </c>
      <c r="D59" s="52">
        <v>0.33783783779999998</v>
      </c>
      <c r="E59" s="41">
        <f t="shared" si="1"/>
        <v>2.2191400914975103</v>
      </c>
      <c r="F59" s="41">
        <f t="shared" si="1"/>
        <v>21.790540527874313</v>
      </c>
      <c r="G59" s="42" t="s">
        <v>119</v>
      </c>
      <c r="H59" s="43" t="str">
        <f t="shared" si="7"/>
        <v>Yes</v>
      </c>
      <c r="I59" s="43" t="str">
        <f t="shared" si="6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3" s="45" customFormat="1" ht="15.75" customHeight="1">
      <c r="A60" s="38" t="s">
        <v>46</v>
      </c>
      <c r="B60" s="76">
        <v>0</v>
      </c>
      <c r="C60" s="52">
        <v>0</v>
      </c>
      <c r="D60" s="52">
        <v>0</v>
      </c>
      <c r="E60" s="41" t="str">
        <f t="shared" si="1"/>
        <v>Div by 0</v>
      </c>
      <c r="F60" s="41" t="str">
        <f t="shared" si="1"/>
        <v>Div by 0</v>
      </c>
      <c r="G60" s="42" t="s">
        <v>119</v>
      </c>
      <c r="H60" s="43" t="str">
        <f t="shared" si="7"/>
        <v>N/A</v>
      </c>
      <c r="I60" s="43" t="str">
        <f t="shared" si="6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3" s="45" customFormat="1" ht="15.75" customHeight="1">
      <c r="A61" s="38" t="s">
        <v>87</v>
      </c>
      <c r="B61" s="76">
        <v>0.81411126190000005</v>
      </c>
      <c r="C61" s="52">
        <v>0</v>
      </c>
      <c r="D61" s="52">
        <v>0</v>
      </c>
      <c r="E61" s="41">
        <f t="shared" si="1"/>
        <v>-100</v>
      </c>
      <c r="F61" s="41" t="str">
        <f t="shared" si="1"/>
        <v>Div by 0</v>
      </c>
      <c r="G61" s="42" t="s">
        <v>119</v>
      </c>
      <c r="H61" s="43" t="str">
        <f t="shared" si="7"/>
        <v>Yes</v>
      </c>
      <c r="I61" s="43" t="str">
        <f t="shared" si="6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3" s="45" customFormat="1" ht="15.75" customHeight="1">
      <c r="A62" s="38" t="s">
        <v>88</v>
      </c>
      <c r="B62" s="76">
        <v>0.2713704206</v>
      </c>
      <c r="C62" s="52">
        <v>0</v>
      </c>
      <c r="D62" s="52">
        <v>0</v>
      </c>
      <c r="E62" s="41">
        <f t="shared" si="1"/>
        <v>-100</v>
      </c>
      <c r="F62" s="41" t="str">
        <f t="shared" si="1"/>
        <v>Div by 0</v>
      </c>
      <c r="G62" s="42" t="s">
        <v>119</v>
      </c>
      <c r="H62" s="43" t="str">
        <f t="shared" si="7"/>
        <v>Yes</v>
      </c>
      <c r="I62" s="43" t="str">
        <f t="shared" si="6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s="45" customFormat="1" ht="15.75" customHeight="1">
      <c r="A63" s="38" t="s">
        <v>89</v>
      </c>
      <c r="B63" s="76">
        <v>0</v>
      </c>
      <c r="C63" s="52">
        <v>0</v>
      </c>
      <c r="D63" s="52">
        <v>0</v>
      </c>
      <c r="E63" s="41" t="str">
        <f t="shared" si="1"/>
        <v>Div by 0</v>
      </c>
      <c r="F63" s="41" t="str">
        <f t="shared" si="1"/>
        <v>Div by 0</v>
      </c>
      <c r="G63" s="42" t="s">
        <v>119</v>
      </c>
      <c r="H63" s="43" t="str">
        <f t="shared" si="7"/>
        <v>N/A</v>
      </c>
      <c r="I63" s="43" t="str">
        <f t="shared" si="6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3" s="45" customFormat="1" ht="15.75" customHeight="1">
      <c r="A64" s="38" t="s">
        <v>90</v>
      </c>
      <c r="B64" s="76">
        <v>0</v>
      </c>
      <c r="C64" s="52">
        <v>0</v>
      </c>
      <c r="D64" s="52">
        <v>0</v>
      </c>
      <c r="E64" s="41" t="str">
        <f t="shared" si="1"/>
        <v>Div by 0</v>
      </c>
      <c r="F64" s="41" t="str">
        <f t="shared" si="1"/>
        <v>Div by 0</v>
      </c>
      <c r="G64" s="42" t="s">
        <v>119</v>
      </c>
      <c r="H64" s="43" t="str">
        <f t="shared" si="7"/>
        <v>N/A</v>
      </c>
      <c r="I64" s="43" t="str">
        <f t="shared" si="6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47</v>
      </c>
      <c r="B65" s="76">
        <v>0</v>
      </c>
      <c r="C65" s="52">
        <v>0</v>
      </c>
      <c r="D65" s="52">
        <v>0</v>
      </c>
      <c r="E65" s="41" t="str">
        <f t="shared" si="1"/>
        <v>Div by 0</v>
      </c>
      <c r="F65" s="41" t="str">
        <f t="shared" si="1"/>
        <v>Div by 0</v>
      </c>
      <c r="G65" s="42" t="s">
        <v>119</v>
      </c>
      <c r="H65" s="43" t="str">
        <f t="shared" si="7"/>
        <v>N/A</v>
      </c>
      <c r="I65" s="43" t="str">
        <f t="shared" si="6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91</v>
      </c>
      <c r="B66" s="76">
        <v>0.54274084119999999</v>
      </c>
      <c r="C66" s="52">
        <v>0</v>
      </c>
      <c r="D66" s="52">
        <v>0</v>
      </c>
      <c r="E66" s="41">
        <f t="shared" si="1"/>
        <v>-100</v>
      </c>
      <c r="F66" s="41" t="str">
        <f t="shared" si="1"/>
        <v>Div by 0</v>
      </c>
      <c r="G66" s="42" t="s">
        <v>119</v>
      </c>
      <c r="H66" s="43" t="str">
        <f t="shared" si="7"/>
        <v>Yes</v>
      </c>
      <c r="I66" s="43" t="str">
        <f t="shared" si="6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116</v>
      </c>
      <c r="B67" s="76">
        <v>0.81411126190000005</v>
      </c>
      <c r="C67" s="52">
        <v>0</v>
      </c>
      <c r="D67" s="52">
        <v>0</v>
      </c>
      <c r="E67" s="41">
        <f t="shared" si="1"/>
        <v>-100</v>
      </c>
      <c r="F67" s="41" t="str">
        <f t="shared" si="1"/>
        <v>Div by 0</v>
      </c>
      <c r="G67" s="42" t="s">
        <v>119</v>
      </c>
      <c r="H67" s="43" t="str">
        <f t="shared" si="7"/>
        <v>Yes</v>
      </c>
      <c r="I67" s="43" t="str">
        <f t="shared" si="6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48</v>
      </c>
      <c r="B68" s="76">
        <v>86.567164179000002</v>
      </c>
      <c r="C68" s="52">
        <v>99.722607490000001</v>
      </c>
      <c r="D68" s="52">
        <v>99.662162162000001</v>
      </c>
      <c r="E68" s="41">
        <f t="shared" si="1"/>
        <v>15.196805204104546</v>
      </c>
      <c r="F68" s="41">
        <f t="shared" si="1"/>
        <v>-6.0613465212551204E-2</v>
      </c>
      <c r="G68" s="42" t="s">
        <v>119</v>
      </c>
      <c r="H68" s="43" t="str">
        <f t="shared" si="7"/>
        <v>Yes</v>
      </c>
      <c r="I68" s="43" t="str">
        <f t="shared" si="6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49</v>
      </c>
      <c r="B69" s="76">
        <v>0</v>
      </c>
      <c r="C69" s="52">
        <v>0</v>
      </c>
      <c r="D69" s="52">
        <v>0</v>
      </c>
      <c r="E69" s="41" t="str">
        <f t="shared" si="1"/>
        <v>Div by 0</v>
      </c>
      <c r="F69" s="41" t="str">
        <f t="shared" si="1"/>
        <v>Div by 0</v>
      </c>
      <c r="G69" s="42" t="s">
        <v>119</v>
      </c>
      <c r="H69" s="43" t="str">
        <f t="shared" si="7"/>
        <v>N/A</v>
      </c>
      <c r="I69" s="43" t="str">
        <f t="shared" si="6"/>
        <v>N/A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50</v>
      </c>
      <c r="B70" s="76">
        <v>1.3568521031</v>
      </c>
      <c r="C70" s="52">
        <v>0.27739251040000001</v>
      </c>
      <c r="D70" s="52">
        <v>0.84459459459999997</v>
      </c>
      <c r="E70" s="41">
        <f t="shared" si="1"/>
        <v>-79.556171983207221</v>
      </c>
      <c r="F70" s="41">
        <f t="shared" si="1"/>
        <v>204.4763513557358</v>
      </c>
      <c r="G70" s="42" t="s">
        <v>119</v>
      </c>
      <c r="H70" s="43" t="str">
        <f t="shared" si="7"/>
        <v>Yes</v>
      </c>
      <c r="I70" s="43" t="str">
        <f t="shared" si="6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51</v>
      </c>
      <c r="B71" s="76">
        <v>3.5278154681</v>
      </c>
      <c r="C71" s="52">
        <v>3.7447988903999998</v>
      </c>
      <c r="D71" s="52">
        <v>4.2229729730000001</v>
      </c>
      <c r="E71" s="41">
        <f t="shared" si="1"/>
        <v>6.1506454706051299</v>
      </c>
      <c r="F71" s="41">
        <f t="shared" si="1"/>
        <v>12.769019020642901</v>
      </c>
      <c r="G71" s="42" t="s">
        <v>119</v>
      </c>
      <c r="H71" s="43" t="str">
        <f t="shared" si="7"/>
        <v>Yes</v>
      </c>
      <c r="I71" s="43" t="str">
        <f t="shared" si="6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52</v>
      </c>
      <c r="B72" s="76">
        <v>78.561736771</v>
      </c>
      <c r="C72" s="52">
        <v>95.700416089000001</v>
      </c>
      <c r="D72" s="52">
        <v>94.256756757000005</v>
      </c>
      <c r="E72" s="41">
        <f t="shared" ref="E72:F80" si="8">IFERROR((C72-B72)*100/B72,"Div by 0")</f>
        <v>21.815555539406702</v>
      </c>
      <c r="F72" s="41">
        <f t="shared" si="8"/>
        <v>-1.5085193889412283</v>
      </c>
      <c r="G72" s="42" t="s">
        <v>119</v>
      </c>
      <c r="H72" s="43" t="str">
        <f t="shared" si="7"/>
        <v>Yes</v>
      </c>
      <c r="I72" s="43" t="str">
        <f t="shared" si="6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53</v>
      </c>
      <c r="B73" s="76">
        <v>0.2713704206</v>
      </c>
      <c r="C73" s="52">
        <v>0</v>
      </c>
      <c r="D73" s="52">
        <v>0.33783783779999998</v>
      </c>
      <c r="E73" s="41">
        <f t="shared" si="8"/>
        <v>-100</v>
      </c>
      <c r="F73" s="41" t="str">
        <f t="shared" si="8"/>
        <v>Div by 0</v>
      </c>
      <c r="G73" s="42" t="s">
        <v>119</v>
      </c>
      <c r="H73" s="43" t="str">
        <f t="shared" si="7"/>
        <v>Yes</v>
      </c>
      <c r="I73" s="43" t="str">
        <f t="shared" si="6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54</v>
      </c>
      <c r="B74" s="76">
        <v>0</v>
      </c>
      <c r="C74" s="52">
        <v>0</v>
      </c>
      <c r="D74" s="52">
        <v>0</v>
      </c>
      <c r="E74" s="41" t="str">
        <f t="shared" si="8"/>
        <v>Div by 0</v>
      </c>
      <c r="F74" s="41" t="str">
        <f t="shared" si="8"/>
        <v>Div by 0</v>
      </c>
      <c r="G74" s="42" t="s">
        <v>119</v>
      </c>
      <c r="H74" s="43" t="str">
        <f t="shared" si="7"/>
        <v>N/A</v>
      </c>
      <c r="I74" s="43" t="str">
        <f t="shared" si="6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55</v>
      </c>
      <c r="B75" s="76">
        <v>0.2713704206</v>
      </c>
      <c r="C75" s="52">
        <v>0</v>
      </c>
      <c r="D75" s="52">
        <v>0</v>
      </c>
      <c r="E75" s="41">
        <f t="shared" si="8"/>
        <v>-100</v>
      </c>
      <c r="F75" s="41" t="str">
        <f t="shared" si="8"/>
        <v>Div by 0</v>
      </c>
      <c r="G75" s="42" t="s">
        <v>119</v>
      </c>
      <c r="H75" s="43" t="str">
        <f t="shared" si="7"/>
        <v>Yes</v>
      </c>
      <c r="I75" s="43" t="str">
        <f t="shared" si="6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56</v>
      </c>
      <c r="B76" s="76">
        <v>0.2713704206</v>
      </c>
      <c r="C76" s="52">
        <v>0</v>
      </c>
      <c r="D76" s="52">
        <v>0</v>
      </c>
      <c r="E76" s="41">
        <f t="shared" si="8"/>
        <v>-100</v>
      </c>
      <c r="F76" s="41" t="str">
        <f t="shared" si="8"/>
        <v>Div by 0</v>
      </c>
      <c r="G76" s="42" t="s">
        <v>119</v>
      </c>
      <c r="H76" s="43" t="str">
        <f t="shared" si="7"/>
        <v>Yes</v>
      </c>
      <c r="I76" s="43" t="str">
        <f t="shared" si="6"/>
        <v>N/A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57</v>
      </c>
      <c r="B77" s="76">
        <v>0</v>
      </c>
      <c r="C77" s="52">
        <v>0</v>
      </c>
      <c r="D77" s="52">
        <v>0</v>
      </c>
      <c r="E77" s="41" t="str">
        <f t="shared" si="8"/>
        <v>Div by 0</v>
      </c>
      <c r="F77" s="41" t="str">
        <f t="shared" si="8"/>
        <v>Div by 0</v>
      </c>
      <c r="G77" s="42" t="s">
        <v>119</v>
      </c>
      <c r="H77" s="43" t="str">
        <f t="shared" si="7"/>
        <v>N/A</v>
      </c>
      <c r="I77" s="43" t="str">
        <f t="shared" si="6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58</v>
      </c>
      <c r="B78" s="76">
        <v>0</v>
      </c>
      <c r="C78" s="52">
        <v>0</v>
      </c>
      <c r="D78" s="52">
        <v>0</v>
      </c>
      <c r="E78" s="41" t="str">
        <f t="shared" si="8"/>
        <v>Div by 0</v>
      </c>
      <c r="F78" s="41" t="str">
        <f t="shared" si="8"/>
        <v>Div by 0</v>
      </c>
      <c r="G78" s="42" t="s">
        <v>119</v>
      </c>
      <c r="H78" s="43" t="str">
        <f t="shared" si="7"/>
        <v>N/A</v>
      </c>
      <c r="I78" s="43" t="str">
        <f t="shared" si="6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59</v>
      </c>
      <c r="B79" s="76">
        <v>2.3066485753000001</v>
      </c>
      <c r="C79" s="52">
        <v>0</v>
      </c>
      <c r="D79" s="52">
        <v>0</v>
      </c>
      <c r="E79" s="41">
        <f t="shared" si="8"/>
        <v>-100</v>
      </c>
      <c r="F79" s="41" t="str">
        <f t="shared" si="8"/>
        <v>Div by 0</v>
      </c>
      <c r="G79" s="42" t="s">
        <v>119</v>
      </c>
      <c r="H79" s="43" t="str">
        <f t="shared" si="7"/>
        <v>Yes</v>
      </c>
      <c r="I79" s="43" t="str">
        <f t="shared" si="6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60</v>
      </c>
      <c r="B80" s="76">
        <v>0</v>
      </c>
      <c r="C80" s="52">
        <v>0</v>
      </c>
      <c r="D80" s="52">
        <v>0</v>
      </c>
      <c r="E80" s="41" t="str">
        <f t="shared" si="8"/>
        <v>Div by 0</v>
      </c>
      <c r="F80" s="41" t="str">
        <f t="shared" si="8"/>
        <v>Div by 0</v>
      </c>
      <c r="G80" s="42" t="s">
        <v>120</v>
      </c>
      <c r="H80" s="43" t="str">
        <f t="shared" si="7"/>
        <v>N/A</v>
      </c>
      <c r="I80" s="43" t="str">
        <f t="shared" si="6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60" customFormat="1" ht="15.75" customHeight="1">
      <c r="A81" s="31" t="s">
        <v>61</v>
      </c>
      <c r="B81" s="57"/>
      <c r="C81" s="57"/>
      <c r="D81" s="57"/>
      <c r="E81" s="57"/>
      <c r="F81" s="57"/>
      <c r="G81" s="58"/>
      <c r="H81" s="59"/>
      <c r="I81" s="59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92</v>
      </c>
      <c r="B82" s="75">
        <v>0</v>
      </c>
      <c r="C82" s="64">
        <v>0</v>
      </c>
      <c r="D82" s="64">
        <v>0</v>
      </c>
      <c r="E82" s="41" t="str">
        <f t="shared" ref="E82:F85" si="9">IFERROR((C82-B82)*100/B82,"Div by 0")</f>
        <v>Div by 0</v>
      </c>
      <c r="F82" s="41" t="str">
        <f t="shared" si="9"/>
        <v>Div by 0</v>
      </c>
      <c r="G82" s="42" t="s">
        <v>119</v>
      </c>
      <c r="H82" s="43" t="str">
        <f>IF(E82="Div by 0","N/A",IF(G82="N/A","N/A",IF(AND((ABS(E82)&gt;ABS(VALUE(MID(G82,1,2)))),(B82&gt;=10)),"No",IF(AND((ABS(E82)&gt;ABS(VALUE(MID(G82,1,2)))),(C82&gt;=10)),"No","Yes"))))</f>
        <v>N/A</v>
      </c>
      <c r="I82" s="43" t="str">
        <f t="shared" ref="I82:I85" si="10">IF(F82="Div by 0","N/A",IF(G82="N/A","N/A",IF(AND((ABS(F82)&gt;ABS(VALUE(MID(G82,1,2)))),(C82&gt;=10)),"No",IF(AND((ABS(F82)&gt;ABS(VALUE(MID(G82,1,2)))),(D82&gt;=10)),"No","Yes"))))</f>
        <v>N/A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62</v>
      </c>
      <c r="B83" s="76">
        <v>0</v>
      </c>
      <c r="C83" s="85">
        <v>0</v>
      </c>
      <c r="D83" s="85">
        <v>0</v>
      </c>
      <c r="E83" s="41" t="str">
        <f t="shared" si="9"/>
        <v>Div by 0</v>
      </c>
      <c r="F83" s="41" t="str">
        <f t="shared" si="9"/>
        <v>Div by 0</v>
      </c>
      <c r="G83" s="42" t="s">
        <v>119</v>
      </c>
      <c r="H83" s="43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3" t="str">
        <f t="shared" si="10"/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63</v>
      </c>
      <c r="B84" s="76">
        <v>0</v>
      </c>
      <c r="C84" s="52">
        <v>0</v>
      </c>
      <c r="D84" s="52">
        <v>0</v>
      </c>
      <c r="E84" s="41" t="str">
        <f t="shared" si="9"/>
        <v>Div by 0</v>
      </c>
      <c r="F84" s="41" t="str">
        <f t="shared" si="9"/>
        <v>Div by 0</v>
      </c>
      <c r="G84" s="42" t="s">
        <v>119</v>
      </c>
      <c r="H84" s="43" t="str">
        <f t="shared" si="11"/>
        <v>N/A</v>
      </c>
      <c r="I84" s="43" t="str">
        <f t="shared" si="10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64</v>
      </c>
      <c r="B85" s="76">
        <v>0</v>
      </c>
      <c r="C85" s="52">
        <v>0</v>
      </c>
      <c r="D85" s="52">
        <v>0</v>
      </c>
      <c r="E85" s="41" t="str">
        <f t="shared" si="9"/>
        <v>Div by 0</v>
      </c>
      <c r="F85" s="41" t="str">
        <f t="shared" si="9"/>
        <v>Div by 0</v>
      </c>
      <c r="G85" s="42" t="s">
        <v>120</v>
      </c>
      <c r="H85" s="43" t="str">
        <f t="shared" si="11"/>
        <v>N/A</v>
      </c>
      <c r="I85" s="43" t="str">
        <f t="shared" si="10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37" customFormat="1" ht="15.75" customHeight="1">
      <c r="A86" s="31" t="s">
        <v>93</v>
      </c>
      <c r="B86" s="82"/>
      <c r="C86" s="57"/>
      <c r="D86" s="57"/>
      <c r="E86" s="82"/>
      <c r="F86" s="82"/>
      <c r="G86" s="58"/>
      <c r="H86" s="59"/>
      <c r="I86" s="59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5" customFormat="1" ht="15.75" customHeight="1">
      <c r="A87" s="38" t="s">
        <v>94</v>
      </c>
      <c r="B87" s="75">
        <v>739</v>
      </c>
      <c r="C87" s="89">
        <v>723</v>
      </c>
      <c r="D87" s="64">
        <v>598</v>
      </c>
      <c r="E87" s="41">
        <f t="shared" ref="E87:F90" si="12">IFERROR((C87-B87)*100/B87,"Div by 0")</f>
        <v>-2.1650879566982408</v>
      </c>
      <c r="F87" s="41">
        <f t="shared" si="12"/>
        <v>-17.289073305670815</v>
      </c>
      <c r="G87" s="42" t="s">
        <v>119</v>
      </c>
      <c r="H87" s="43" t="str">
        <f>IF(E87="Div by 0","N/A",IF(G87="N/A","N/A",IF(AND((ABS(E87)&gt;ABS(VALUE(MID(G87,1,2)))),(B87&gt;=10)),"No",IF(AND((ABS(E87)&gt;ABS(VALUE(MID(G87,1,2)))),(C87&gt;=10)),"No","Yes"))))</f>
        <v>Yes</v>
      </c>
      <c r="I87" s="43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65</v>
      </c>
      <c r="B88" s="76">
        <v>7.0365358592999998</v>
      </c>
      <c r="C88" s="52">
        <v>8.2987551866999993</v>
      </c>
      <c r="D88" s="52">
        <v>7.5250836120000004</v>
      </c>
      <c r="E88" s="41">
        <f t="shared" si="12"/>
        <v>17.938078518163994</v>
      </c>
      <c r="F88" s="41">
        <f t="shared" si="12"/>
        <v>-9.3227424751596928</v>
      </c>
      <c r="G88" s="42" t="s">
        <v>119</v>
      </c>
      <c r="H88" s="43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3" t="str">
        <f t="shared" si="13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66</v>
      </c>
      <c r="B89" s="76">
        <v>82.408660351999998</v>
      </c>
      <c r="C89" s="52">
        <v>84.370677732000004</v>
      </c>
      <c r="D89" s="52">
        <v>84.280936455000003</v>
      </c>
      <c r="E89" s="41">
        <f t="shared" si="12"/>
        <v>2.3808388240015717</v>
      </c>
      <c r="F89" s="41">
        <f t="shared" si="12"/>
        <v>-0.10636548077172162</v>
      </c>
      <c r="G89" s="42" t="s">
        <v>119</v>
      </c>
      <c r="H89" s="43" t="str">
        <f t="shared" si="14"/>
        <v>Yes</v>
      </c>
      <c r="I89" s="43" t="str">
        <f t="shared" si="13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64</v>
      </c>
      <c r="B90" s="48">
        <v>10.554803788999999</v>
      </c>
      <c r="C90" s="52">
        <v>7.3305670815999999</v>
      </c>
      <c r="D90" s="52">
        <v>8.1939799330999996</v>
      </c>
      <c r="E90" s="41">
        <f t="shared" si="12"/>
        <v>-30.547575983934752</v>
      </c>
      <c r="F90" s="41">
        <f t="shared" si="12"/>
        <v>11.778254559148618</v>
      </c>
      <c r="G90" s="42" t="s">
        <v>120</v>
      </c>
      <c r="H90" s="43" t="str">
        <f t="shared" si="14"/>
        <v>N/A</v>
      </c>
      <c r="I90" s="43" t="str">
        <f t="shared" si="13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45" customFormat="1" ht="15.75" customHeight="1">
      <c r="A91" s="45" t="s">
        <v>129</v>
      </c>
      <c r="B91" s="87"/>
      <c r="C91" s="68"/>
      <c r="D91" s="68"/>
      <c r="E91" s="88"/>
      <c r="F91" s="88"/>
      <c r="G91" s="70"/>
      <c r="H91" s="71"/>
      <c r="I91" s="71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17" customWidth="1"/>
    <col min="3" max="4" width="11.28515625" style="73" customWidth="1"/>
    <col min="5" max="6" width="11.28515625" style="74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80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67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5" customFormat="1" ht="15.75" customHeight="1">
      <c r="A7" s="38" t="s">
        <v>1</v>
      </c>
      <c r="B7" s="75">
        <v>1334</v>
      </c>
      <c r="C7" s="64">
        <v>1390</v>
      </c>
      <c r="D7" s="64">
        <v>1360</v>
      </c>
      <c r="E7" s="41">
        <f t="shared" ref="E7:F17" si="0">IFERROR((C7-B7)*100/B7,"Div by 0")</f>
        <v>4.197901049475262</v>
      </c>
      <c r="F7" s="41">
        <f t="shared" si="0"/>
        <v>-2.1582733812949639</v>
      </c>
      <c r="G7" s="42" t="s">
        <v>119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68</v>
      </c>
      <c r="B8" s="76">
        <v>50</v>
      </c>
      <c r="C8" s="52">
        <v>51.223021582999998</v>
      </c>
      <c r="D8" s="52">
        <v>51.911764706</v>
      </c>
      <c r="E8" s="41">
        <f t="shared" si="0"/>
        <v>2.4460431659999955</v>
      </c>
      <c r="F8" s="41">
        <f t="shared" si="0"/>
        <v>1.3445968271980724</v>
      </c>
      <c r="G8" s="42" t="s">
        <v>120</v>
      </c>
      <c r="H8" s="43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69</v>
      </c>
      <c r="B9" s="76">
        <v>50</v>
      </c>
      <c r="C9" s="52">
        <v>48.776978417000002</v>
      </c>
      <c r="D9" s="52">
        <v>48.088235294</v>
      </c>
      <c r="E9" s="41">
        <f t="shared" si="0"/>
        <v>-2.4460431659999955</v>
      </c>
      <c r="F9" s="41">
        <f t="shared" si="0"/>
        <v>-1.4120249866891255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s="45" customFormat="1" ht="15.75" customHeight="1">
      <c r="A10" s="38" t="s">
        <v>70</v>
      </c>
      <c r="B10" s="76">
        <v>0.29985007499999999</v>
      </c>
      <c r="C10" s="52">
        <v>0.28776978419999999</v>
      </c>
      <c r="D10" s="52">
        <v>7.35294118E-2</v>
      </c>
      <c r="E10" s="41">
        <f t="shared" si="0"/>
        <v>-4.0287769812964047</v>
      </c>
      <c r="F10" s="41">
        <f t="shared" si="0"/>
        <v>-74.448529401927388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5</v>
      </c>
      <c r="B11" s="76">
        <v>44.002998501</v>
      </c>
      <c r="C11" s="52">
        <v>41.223021582999998</v>
      </c>
      <c r="D11" s="52">
        <v>42.720588235000001</v>
      </c>
      <c r="E11" s="41">
        <f t="shared" si="0"/>
        <v>-6.3176988221310095</v>
      </c>
      <c r="F11" s="41">
        <f t="shared" si="0"/>
        <v>3.6328405694006336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6</v>
      </c>
      <c r="B12" s="76">
        <v>0.1499250375</v>
      </c>
      <c r="C12" s="52">
        <v>7.1942445999999993E-2</v>
      </c>
      <c r="D12" s="52">
        <v>7.35294118E-2</v>
      </c>
      <c r="E12" s="41">
        <f t="shared" si="0"/>
        <v>-52.014388523998207</v>
      </c>
      <c r="F12" s="41">
        <f t="shared" si="0"/>
        <v>2.2058824633235385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</v>
      </c>
      <c r="B13" s="77">
        <v>100</v>
      </c>
      <c r="C13" s="85">
        <v>100</v>
      </c>
      <c r="D13" s="52">
        <v>99.191176471000006</v>
      </c>
      <c r="E13" s="41">
        <f t="shared" si="0"/>
        <v>0</v>
      </c>
      <c r="F13" s="41">
        <f t="shared" si="0"/>
        <v>-0.80882352899999432</v>
      </c>
      <c r="G13" s="42" t="s">
        <v>119</v>
      </c>
      <c r="H13" s="43" t="str">
        <f t="shared" si="1"/>
        <v>Yes</v>
      </c>
      <c r="I13" s="43" t="str">
        <f t="shared" si="2"/>
        <v>Yes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8</v>
      </c>
      <c r="B14" s="77">
        <v>100</v>
      </c>
      <c r="C14" s="85">
        <v>100</v>
      </c>
      <c r="D14" s="52">
        <v>99.191176471000006</v>
      </c>
      <c r="E14" s="41">
        <f t="shared" si="0"/>
        <v>0</v>
      </c>
      <c r="F14" s="41">
        <f t="shared" si="0"/>
        <v>-0.80882352899999432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50" t="s">
        <v>107</v>
      </c>
      <c r="B15" s="78">
        <v>0</v>
      </c>
      <c r="C15" s="52">
        <v>0</v>
      </c>
      <c r="D15" s="52">
        <v>0</v>
      </c>
      <c r="E15" s="41" t="str">
        <f t="shared" si="0"/>
        <v>Div by 0</v>
      </c>
      <c r="F15" s="41" t="str">
        <f t="shared" si="0"/>
        <v>Div by 0</v>
      </c>
      <c r="G15" s="42" t="s">
        <v>120</v>
      </c>
      <c r="H15" s="43" t="str">
        <f t="shared" si="1"/>
        <v>N/A</v>
      </c>
      <c r="I15" s="43" t="str">
        <f t="shared" si="2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54" customFormat="1" ht="15.75" customHeight="1">
      <c r="A16" s="50" t="s">
        <v>99</v>
      </c>
      <c r="B16" s="79">
        <v>274.50974513</v>
      </c>
      <c r="C16" s="52">
        <v>260.84892086000002</v>
      </c>
      <c r="D16" s="52">
        <v>217.35808824</v>
      </c>
      <c r="E16" s="41">
        <f t="shared" si="0"/>
        <v>-4.9764441927300611</v>
      </c>
      <c r="F16" s="41">
        <f t="shared" si="0"/>
        <v>-16.672805268510942</v>
      </c>
      <c r="G16" s="42" t="s">
        <v>119</v>
      </c>
      <c r="H16" s="43" t="str">
        <f t="shared" si="1"/>
        <v>Yes</v>
      </c>
      <c r="I16" s="43" t="str">
        <f t="shared" si="2"/>
        <v>Yes</v>
      </c>
    </row>
    <row r="17" spans="1:33" s="55" customFormat="1" ht="15.75" customHeight="1">
      <c r="A17" s="38" t="s">
        <v>100</v>
      </c>
      <c r="B17" s="78">
        <v>33.088455772000003</v>
      </c>
      <c r="C17" s="52">
        <v>31.56618705</v>
      </c>
      <c r="D17" s="52">
        <v>29.610294117999999</v>
      </c>
      <c r="E17" s="41">
        <f t="shared" si="0"/>
        <v>-4.6006037044743939</v>
      </c>
      <c r="F17" s="41">
        <f t="shared" si="0"/>
        <v>-6.1961646774186523</v>
      </c>
      <c r="G17" s="42" t="s">
        <v>119</v>
      </c>
      <c r="H17" s="43" t="str">
        <f t="shared" si="1"/>
        <v>Yes</v>
      </c>
      <c r="I17" s="43" t="str">
        <f t="shared" si="2"/>
        <v>Yes</v>
      </c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</row>
    <row r="18" spans="1:33" s="60" customFormat="1" ht="15.75" customHeight="1">
      <c r="A18" s="31" t="s">
        <v>9</v>
      </c>
      <c r="B18" s="57"/>
      <c r="C18" s="57"/>
      <c r="D18" s="57"/>
      <c r="E18" s="57"/>
      <c r="F18" s="57"/>
      <c r="G18" s="58"/>
      <c r="H18" s="59"/>
      <c r="I18" s="59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3" s="45" customFormat="1" ht="15.75" customHeight="1">
      <c r="A19" s="38" t="s">
        <v>10</v>
      </c>
      <c r="B19" s="75">
        <v>1334</v>
      </c>
      <c r="C19" s="89">
        <v>1390</v>
      </c>
      <c r="D19" s="64">
        <v>1349</v>
      </c>
      <c r="E19" s="41">
        <f t="shared" ref="E19:F22" si="3">IFERROR((C19-B19)*100/B19,"Div by 0")</f>
        <v>4.197901049475262</v>
      </c>
      <c r="F19" s="41">
        <f t="shared" si="3"/>
        <v>-2.949640287769784</v>
      </c>
      <c r="G19" s="42" t="s">
        <v>119</v>
      </c>
      <c r="H19" s="43" t="str">
        <f>IF(E19="Div by 0","N/A",IF(G19="N/A","N/A",IF(AND((ABS(E19)&gt;ABS(VALUE(MID(G19,1,2)))),(B19&gt;=10)),"No",IF(AND((ABS(E19)&gt;ABS(VALUE(MID(G19,1,2)))),(C19&gt;=10)),"No","Yes"))))</f>
        <v>Yes</v>
      </c>
      <c r="I19" s="43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s="45" customFormat="1" ht="15.75" customHeight="1">
      <c r="A20" s="38" t="s">
        <v>11</v>
      </c>
      <c r="B20" s="76">
        <v>100</v>
      </c>
      <c r="C20" s="52">
        <v>100</v>
      </c>
      <c r="D20" s="52">
        <v>99.110452187000007</v>
      </c>
      <c r="E20" s="41">
        <f t="shared" si="3"/>
        <v>0</v>
      </c>
      <c r="F20" s="41">
        <f t="shared" si="3"/>
        <v>-0.88954781299999297</v>
      </c>
      <c r="G20" s="42" t="s">
        <v>119</v>
      </c>
      <c r="H20" s="43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3" t="str">
        <f t="shared" si="4"/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3" s="45" customFormat="1" ht="15.75" customHeight="1">
      <c r="A21" s="38" t="s">
        <v>12</v>
      </c>
      <c r="B21" s="76">
        <v>0</v>
      </c>
      <c r="C21" s="52">
        <v>0</v>
      </c>
      <c r="D21" s="52">
        <v>0.88954781319999998</v>
      </c>
      <c r="E21" s="41" t="str">
        <f t="shared" si="3"/>
        <v>Div by 0</v>
      </c>
      <c r="F21" s="41" t="str">
        <f t="shared" si="3"/>
        <v>Div by 0</v>
      </c>
      <c r="G21" s="42" t="s">
        <v>119</v>
      </c>
      <c r="H21" s="43" t="str">
        <f t="shared" si="5"/>
        <v>N/A</v>
      </c>
      <c r="I21" s="43" t="str">
        <f t="shared" si="4"/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3" s="45" customFormat="1" ht="15.75" customHeight="1">
      <c r="A22" s="38" t="s">
        <v>13</v>
      </c>
      <c r="B22" s="76">
        <v>0</v>
      </c>
      <c r="C22" s="52">
        <v>0</v>
      </c>
      <c r="D22" s="52">
        <v>0</v>
      </c>
      <c r="E22" s="41" t="str">
        <f t="shared" si="3"/>
        <v>Div by 0</v>
      </c>
      <c r="F22" s="41" t="str">
        <f t="shared" si="3"/>
        <v>Div by 0</v>
      </c>
      <c r="G22" s="42" t="s">
        <v>120</v>
      </c>
      <c r="H22" s="43" t="str">
        <f t="shared" si="5"/>
        <v>N/A</v>
      </c>
      <c r="I22" s="43" t="str">
        <f t="shared" si="4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s="60" customFormat="1" ht="15.75" customHeight="1">
      <c r="A23" s="31" t="s">
        <v>14</v>
      </c>
      <c r="B23" s="57"/>
      <c r="C23" s="57"/>
      <c r="D23" s="57"/>
      <c r="E23" s="57"/>
      <c r="F23" s="57"/>
      <c r="G23" s="58"/>
      <c r="H23" s="59"/>
      <c r="I23" s="59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</row>
    <row r="24" spans="1:33" s="45" customFormat="1" ht="15.75" customHeight="1">
      <c r="A24" s="38" t="s">
        <v>15</v>
      </c>
      <c r="B24" s="75">
        <v>1334</v>
      </c>
      <c r="C24" s="89">
        <v>1390</v>
      </c>
      <c r="D24" s="64">
        <v>1349</v>
      </c>
      <c r="E24" s="41">
        <f t="shared" ref="E24:F44" si="6">IFERROR((C24-B24)*100/B24,"Div by 0")</f>
        <v>4.197901049475262</v>
      </c>
      <c r="F24" s="41">
        <f t="shared" si="6"/>
        <v>-2.949640287769784</v>
      </c>
      <c r="G24" s="42" t="s">
        <v>119</v>
      </c>
      <c r="H24" s="43" t="str">
        <f>IF(E24="Div by 0","N/A",IF(G24="N/A","N/A",IF(AND((ABS(E24)&gt;ABS(VALUE(MID(G24,1,2)))),(B24&gt;=10)),"No",IF(AND((ABS(E24)&gt;ABS(VALUE(MID(G24,1,2)))),(C24&gt;=10)),"No","Yes"))))</f>
        <v>Yes</v>
      </c>
      <c r="I24" s="43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3" s="45" customFormat="1" ht="15.75" customHeight="1">
      <c r="A25" s="38" t="s">
        <v>16</v>
      </c>
      <c r="B25" s="76">
        <v>100</v>
      </c>
      <c r="C25" s="52">
        <v>100</v>
      </c>
      <c r="D25" s="52">
        <v>99.110452187000007</v>
      </c>
      <c r="E25" s="41">
        <f t="shared" si="6"/>
        <v>0</v>
      </c>
      <c r="F25" s="41">
        <f t="shared" si="6"/>
        <v>-0.88954781299999297</v>
      </c>
      <c r="G25" s="42" t="s">
        <v>119</v>
      </c>
      <c r="H25" s="43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3" t="str">
        <f t="shared" si="7"/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</row>
    <row r="26" spans="1:33" s="45" customFormat="1" ht="15.75" customHeight="1">
      <c r="A26" s="38" t="s">
        <v>17</v>
      </c>
      <c r="B26" s="76">
        <v>0</v>
      </c>
      <c r="C26" s="52">
        <v>0</v>
      </c>
      <c r="D26" s="52">
        <v>0.88954781319999998</v>
      </c>
      <c r="E26" s="41" t="str">
        <f t="shared" si="6"/>
        <v>Div by 0</v>
      </c>
      <c r="F26" s="41" t="str">
        <f t="shared" si="6"/>
        <v>Div by 0</v>
      </c>
      <c r="G26" s="42" t="s">
        <v>119</v>
      </c>
      <c r="H26" s="43" t="str">
        <f t="shared" si="8"/>
        <v>N/A</v>
      </c>
      <c r="I26" s="43" t="str">
        <f t="shared" si="7"/>
        <v>N/A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</row>
    <row r="27" spans="1:33" s="45" customFormat="1" ht="15.75" customHeight="1">
      <c r="A27" s="38" t="s">
        <v>18</v>
      </c>
      <c r="B27" s="76">
        <v>0</v>
      </c>
      <c r="C27" s="52">
        <v>0</v>
      </c>
      <c r="D27" s="52">
        <v>0</v>
      </c>
      <c r="E27" s="41" t="str">
        <f t="shared" si="6"/>
        <v>Div by 0</v>
      </c>
      <c r="F27" s="41" t="str">
        <f t="shared" si="6"/>
        <v>Div by 0</v>
      </c>
      <c r="G27" s="42" t="s">
        <v>119</v>
      </c>
      <c r="H27" s="43" t="str">
        <f t="shared" si="8"/>
        <v>N/A</v>
      </c>
      <c r="I27" s="43" t="str">
        <f t="shared" si="7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</row>
    <row r="28" spans="1:33" s="45" customFormat="1" ht="15.75" customHeight="1">
      <c r="A28" s="38" t="s">
        <v>19</v>
      </c>
      <c r="B28" s="81">
        <v>0</v>
      </c>
      <c r="C28" s="52">
        <v>0</v>
      </c>
      <c r="D28" s="52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3" t="str">
        <f t="shared" si="8"/>
        <v>N/A</v>
      </c>
      <c r="I28" s="43" t="str">
        <f t="shared" si="7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3" s="45" customFormat="1" ht="15.75" customHeight="1">
      <c r="A29" s="38" t="s">
        <v>20</v>
      </c>
      <c r="B29" s="76">
        <v>0</v>
      </c>
      <c r="C29" s="52">
        <v>0</v>
      </c>
      <c r="D29" s="52">
        <v>0</v>
      </c>
      <c r="E29" s="41" t="str">
        <f t="shared" si="6"/>
        <v>Div by 0</v>
      </c>
      <c r="F29" s="41" t="str">
        <f t="shared" si="6"/>
        <v>Div by 0</v>
      </c>
      <c r="G29" s="42" t="s">
        <v>119</v>
      </c>
      <c r="H29" s="43" t="str">
        <f t="shared" si="8"/>
        <v>N/A</v>
      </c>
      <c r="I29" s="43" t="str">
        <f t="shared" si="7"/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3" s="45" customFormat="1" ht="15.75" customHeight="1">
      <c r="A30" s="38" t="s">
        <v>21</v>
      </c>
      <c r="B30" s="76">
        <v>0</v>
      </c>
      <c r="C30" s="52">
        <v>0</v>
      </c>
      <c r="D30" s="52">
        <v>0</v>
      </c>
      <c r="E30" s="41" t="str">
        <f t="shared" si="6"/>
        <v>Div by 0</v>
      </c>
      <c r="F30" s="41" t="str">
        <f t="shared" si="6"/>
        <v>Div by 0</v>
      </c>
      <c r="G30" s="42" t="s">
        <v>119</v>
      </c>
      <c r="H30" s="43" t="str">
        <f t="shared" si="8"/>
        <v>N/A</v>
      </c>
      <c r="I30" s="43" t="str">
        <f t="shared" si="7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3" s="45" customFormat="1" ht="15.75" customHeight="1">
      <c r="A31" s="38" t="s">
        <v>22</v>
      </c>
      <c r="B31" s="76">
        <v>0</v>
      </c>
      <c r="C31" s="52">
        <v>0</v>
      </c>
      <c r="D31" s="52">
        <v>0</v>
      </c>
      <c r="E31" s="41" t="str">
        <f t="shared" si="6"/>
        <v>Div by 0</v>
      </c>
      <c r="F31" s="41" t="str">
        <f t="shared" si="6"/>
        <v>Div by 0</v>
      </c>
      <c r="G31" s="42" t="s">
        <v>119</v>
      </c>
      <c r="H31" s="43" t="str">
        <f t="shared" si="8"/>
        <v>N/A</v>
      </c>
      <c r="I31" s="43" t="str">
        <f t="shared" si="7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3" s="45" customFormat="1" ht="15.75" customHeight="1">
      <c r="A32" s="38" t="s">
        <v>23</v>
      </c>
      <c r="B32" s="76">
        <v>0</v>
      </c>
      <c r="C32" s="52">
        <v>0</v>
      </c>
      <c r="D32" s="52">
        <v>0</v>
      </c>
      <c r="E32" s="41" t="str">
        <f t="shared" si="6"/>
        <v>Div by 0</v>
      </c>
      <c r="F32" s="41" t="str">
        <f t="shared" si="6"/>
        <v>Div by 0</v>
      </c>
      <c r="G32" s="42" t="s">
        <v>119</v>
      </c>
      <c r="H32" s="43" t="str">
        <f t="shared" si="8"/>
        <v>N/A</v>
      </c>
      <c r="I32" s="43" t="str">
        <f t="shared" si="7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45" customFormat="1" ht="15.75" customHeight="1">
      <c r="A33" s="38" t="s">
        <v>24</v>
      </c>
      <c r="B33" s="76">
        <v>0</v>
      </c>
      <c r="C33" s="52">
        <v>0</v>
      </c>
      <c r="D33" s="52">
        <v>0</v>
      </c>
      <c r="E33" s="41" t="str">
        <f t="shared" si="6"/>
        <v>Div by 0</v>
      </c>
      <c r="F33" s="41" t="str">
        <f t="shared" si="6"/>
        <v>Div by 0</v>
      </c>
      <c r="G33" s="42" t="s">
        <v>119</v>
      </c>
      <c r="H33" s="43" t="str">
        <f t="shared" si="8"/>
        <v>N/A</v>
      </c>
      <c r="I33" s="43" t="str">
        <f t="shared" si="7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25</v>
      </c>
      <c r="B34" s="76">
        <v>0</v>
      </c>
      <c r="C34" s="52">
        <v>0</v>
      </c>
      <c r="D34" s="52">
        <v>0</v>
      </c>
      <c r="E34" s="41" t="str">
        <f t="shared" si="6"/>
        <v>Div by 0</v>
      </c>
      <c r="F34" s="41" t="str">
        <f t="shared" si="6"/>
        <v>Div by 0</v>
      </c>
      <c r="G34" s="42" t="s">
        <v>119</v>
      </c>
      <c r="H34" s="43" t="str">
        <f t="shared" si="8"/>
        <v>N/A</v>
      </c>
      <c r="I34" s="43" t="str">
        <f t="shared" si="7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26</v>
      </c>
      <c r="B35" s="76">
        <v>0</v>
      </c>
      <c r="C35" s="52">
        <v>0</v>
      </c>
      <c r="D35" s="52">
        <v>0</v>
      </c>
      <c r="E35" s="41" t="str">
        <f t="shared" si="6"/>
        <v>Div by 0</v>
      </c>
      <c r="F35" s="41" t="str">
        <f t="shared" si="6"/>
        <v>Div by 0</v>
      </c>
      <c r="G35" s="42" t="s">
        <v>119</v>
      </c>
      <c r="H35" s="43" t="str">
        <f t="shared" si="8"/>
        <v>N/A</v>
      </c>
      <c r="I35" s="43" t="str">
        <f t="shared" si="7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27</v>
      </c>
      <c r="B36" s="76">
        <v>100</v>
      </c>
      <c r="C36" s="52">
        <v>99.856115107999997</v>
      </c>
      <c r="D36" s="52">
        <v>100</v>
      </c>
      <c r="E36" s="41">
        <f t="shared" si="6"/>
        <v>-0.14388489200000265</v>
      </c>
      <c r="F36" s="41">
        <f t="shared" si="6"/>
        <v>0.14409221893359567</v>
      </c>
      <c r="G36" s="42" t="s">
        <v>119</v>
      </c>
      <c r="H36" s="43" t="str">
        <f t="shared" si="8"/>
        <v>Yes</v>
      </c>
      <c r="I36" s="43" t="str">
        <f t="shared" si="7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28</v>
      </c>
      <c r="B37" s="76">
        <v>100</v>
      </c>
      <c r="C37" s="52">
        <v>99.856115107999997</v>
      </c>
      <c r="D37" s="52">
        <v>100</v>
      </c>
      <c r="E37" s="41">
        <f t="shared" si="6"/>
        <v>-0.14388489200000265</v>
      </c>
      <c r="F37" s="41">
        <f t="shared" si="6"/>
        <v>0.14409221893359567</v>
      </c>
      <c r="G37" s="42" t="s">
        <v>119</v>
      </c>
      <c r="H37" s="43" t="str">
        <f t="shared" si="8"/>
        <v>Yes</v>
      </c>
      <c r="I37" s="43" t="str">
        <f t="shared" si="7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29</v>
      </c>
      <c r="B38" s="76">
        <v>100</v>
      </c>
      <c r="C38" s="52">
        <v>99.856115107999997</v>
      </c>
      <c r="D38" s="52">
        <v>100</v>
      </c>
      <c r="E38" s="41">
        <f t="shared" si="6"/>
        <v>-0.14388489200000265</v>
      </c>
      <c r="F38" s="41">
        <f t="shared" si="6"/>
        <v>0.14409221893359567</v>
      </c>
      <c r="G38" s="42" t="s">
        <v>119</v>
      </c>
      <c r="H38" s="43" t="str">
        <f t="shared" si="8"/>
        <v>Yes</v>
      </c>
      <c r="I38" s="43" t="str">
        <f t="shared" si="7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30</v>
      </c>
      <c r="B39" s="76">
        <v>100</v>
      </c>
      <c r="C39" s="52">
        <v>99.856115107999997</v>
      </c>
      <c r="D39" s="52">
        <v>100</v>
      </c>
      <c r="E39" s="41">
        <f t="shared" si="6"/>
        <v>-0.14388489200000265</v>
      </c>
      <c r="F39" s="41">
        <f t="shared" si="6"/>
        <v>0.14409221893359567</v>
      </c>
      <c r="G39" s="42" t="s">
        <v>119</v>
      </c>
      <c r="H39" s="43" t="str">
        <f t="shared" si="8"/>
        <v>Yes</v>
      </c>
      <c r="I39" s="43" t="str">
        <f t="shared" si="7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112</v>
      </c>
      <c r="B40" s="76">
        <v>95.652173912999999</v>
      </c>
      <c r="C40" s="52">
        <v>95.035971223000004</v>
      </c>
      <c r="D40" s="52">
        <v>95.329873981000006</v>
      </c>
      <c r="E40" s="41">
        <f t="shared" si="6"/>
        <v>-0.64421190318210519</v>
      </c>
      <c r="F40" s="41">
        <f t="shared" si="6"/>
        <v>0.30925422681309228</v>
      </c>
      <c r="G40" s="42" t="s">
        <v>119</v>
      </c>
      <c r="H40" s="43" t="str">
        <f t="shared" si="8"/>
        <v>Yes</v>
      </c>
      <c r="I40" s="43" t="str">
        <f t="shared" si="7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32</v>
      </c>
      <c r="B41" s="76">
        <v>100</v>
      </c>
      <c r="C41" s="52">
        <v>99.856115107999997</v>
      </c>
      <c r="D41" s="52">
        <v>100</v>
      </c>
      <c r="E41" s="41">
        <f t="shared" si="6"/>
        <v>-0.14388489200000265</v>
      </c>
      <c r="F41" s="41">
        <f t="shared" si="6"/>
        <v>0.14409221893359567</v>
      </c>
      <c r="G41" s="42" t="s">
        <v>119</v>
      </c>
      <c r="H41" s="43" t="str">
        <f t="shared" si="8"/>
        <v>Yes</v>
      </c>
      <c r="I41" s="43" t="str">
        <f t="shared" si="7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33</v>
      </c>
      <c r="B42" s="76">
        <v>96.476761619000001</v>
      </c>
      <c r="C42" s="52">
        <v>98.129496403000005</v>
      </c>
      <c r="D42" s="52">
        <v>98.220904374</v>
      </c>
      <c r="E42" s="41">
        <f t="shared" si="6"/>
        <v>1.7130910659365624</v>
      </c>
      <c r="F42" s="41">
        <f t="shared" si="6"/>
        <v>9.3150351678764759E-2</v>
      </c>
      <c r="G42" s="42" t="s">
        <v>119</v>
      </c>
      <c r="H42" s="43" t="str">
        <f t="shared" si="8"/>
        <v>Yes</v>
      </c>
      <c r="I42" s="43" t="str">
        <f t="shared" si="7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34</v>
      </c>
      <c r="B43" s="76">
        <v>0</v>
      </c>
      <c r="C43" s="52">
        <v>0</v>
      </c>
      <c r="D43" s="52">
        <v>0</v>
      </c>
      <c r="E43" s="41" t="str">
        <f t="shared" si="6"/>
        <v>Div by 0</v>
      </c>
      <c r="F43" s="41" t="str">
        <f t="shared" si="6"/>
        <v>Div by 0</v>
      </c>
      <c r="G43" s="42" t="s">
        <v>119</v>
      </c>
      <c r="H43" s="43" t="str">
        <f t="shared" si="8"/>
        <v>N/A</v>
      </c>
      <c r="I43" s="43" t="str">
        <f t="shared" si="7"/>
        <v>N/A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35</v>
      </c>
      <c r="B44" s="76">
        <v>100</v>
      </c>
      <c r="C44" s="52">
        <v>99.856115107999997</v>
      </c>
      <c r="D44" s="52">
        <v>100</v>
      </c>
      <c r="E44" s="41">
        <f t="shared" si="6"/>
        <v>-0.14388489200000265</v>
      </c>
      <c r="F44" s="41">
        <f t="shared" si="6"/>
        <v>0.14409221893359567</v>
      </c>
      <c r="G44" s="42" t="s">
        <v>119</v>
      </c>
      <c r="H44" s="43" t="str">
        <f t="shared" si="8"/>
        <v>Yes</v>
      </c>
      <c r="I44" s="43" t="str">
        <f t="shared" si="7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37" customFormat="1" ht="15.75" customHeight="1">
      <c r="A45" s="31" t="s">
        <v>109</v>
      </c>
      <c r="B45" s="33"/>
      <c r="C45" s="57"/>
      <c r="D45" s="57"/>
      <c r="E45" s="82"/>
      <c r="F45" s="82"/>
      <c r="G45" s="58"/>
      <c r="H45" s="59"/>
      <c r="I45" s="59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5" customFormat="1" ht="15.75" customHeight="1">
      <c r="A46" s="50" t="s">
        <v>108</v>
      </c>
      <c r="B46" s="75">
        <v>0</v>
      </c>
      <c r="C46" s="64">
        <v>0</v>
      </c>
      <c r="D46" s="64">
        <v>0</v>
      </c>
      <c r="E46" s="41" t="str">
        <f t="shared" ref="E46:F46" si="9">IFERROR((C46-B46)*100/B46,"Div by 0")</f>
        <v>Div by 0</v>
      </c>
      <c r="F46" s="41" t="str">
        <f t="shared" si="9"/>
        <v>Div by 0</v>
      </c>
      <c r="G46" s="42" t="s">
        <v>120</v>
      </c>
      <c r="H46" s="43" t="str">
        <f>IF(E46="Div by 0","N/A",IF(G46="N/A","N/A",IF(AND((ABS(E46)&gt;ABS(VALUE(MID(G46,1,2)))),(B46&gt;=10)),"No",IF(AND((ABS(E46)&gt;ABS(VALUE(MID(G46,1,2)))),(C46&gt;=10)),"No","Yes"))))</f>
        <v>N/A</v>
      </c>
      <c r="I46" s="43" t="str">
        <f>IF(F46="Div by 0","N/A",IF(G46="N/A","N/A",IF(AND((ABS(F46)&gt;ABS(VALUE(MID(G46,1,2)))),(C46&gt;=10)),"No",IF(AND((ABS(F46)&gt;ABS(VALUE(MID(G46,1,2)))),(D46&gt;=10)),"No","Yes"))))</f>
        <v>N/A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37" customFormat="1" ht="15.75" customHeight="1">
      <c r="A47" s="31" t="s">
        <v>84</v>
      </c>
      <c r="B47" s="82"/>
      <c r="C47" s="57"/>
      <c r="D47" s="57"/>
      <c r="E47" s="82"/>
      <c r="F47" s="82"/>
      <c r="G47" s="58"/>
      <c r="H47" s="59"/>
      <c r="I47" s="59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5" customFormat="1" ht="15.75" customHeight="1">
      <c r="A48" s="38" t="s">
        <v>85</v>
      </c>
      <c r="B48" s="75">
        <v>1287</v>
      </c>
      <c r="C48" s="89">
        <v>1364</v>
      </c>
      <c r="D48" s="64">
        <v>1325</v>
      </c>
      <c r="E48" s="41">
        <f t="shared" ref="E48:F80" si="10">IFERROR((C48-B48)*100/B48,"Div by 0")</f>
        <v>5.982905982905983</v>
      </c>
      <c r="F48" s="41">
        <f t="shared" si="10"/>
        <v>-2.8592375366568916</v>
      </c>
      <c r="G48" s="42" t="s">
        <v>119</v>
      </c>
      <c r="H48" s="43" t="str">
        <f>IF(E48="Div by 0","N/A",IF(G48="N/A","N/A",IF(AND((ABS(E48)&gt;ABS(VALUE(MID(G48,1,2)))),(B48&gt;=10)),"No",IF(AND((ABS(E48)&gt;ABS(VALUE(MID(G48,1,2)))),(C48&gt;=10)),"No","Yes"))))</f>
        <v>Yes</v>
      </c>
      <c r="I48" s="43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3" s="45" customFormat="1" ht="15.75" customHeight="1">
      <c r="A49" s="38" t="s">
        <v>36</v>
      </c>
      <c r="B49" s="76">
        <v>2.2533022532999998</v>
      </c>
      <c r="C49" s="52">
        <v>0.366568915</v>
      </c>
      <c r="D49" s="52">
        <v>0.3018867925</v>
      </c>
      <c r="E49" s="41">
        <f t="shared" si="10"/>
        <v>-83.731924358432011</v>
      </c>
      <c r="F49" s="41">
        <f t="shared" si="10"/>
        <v>-17.645283015882566</v>
      </c>
      <c r="G49" s="42" t="s">
        <v>119</v>
      </c>
      <c r="H49" s="43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3" t="str">
        <f t="shared" si="11"/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3" s="45" customFormat="1" ht="15.75" customHeight="1">
      <c r="A50" s="38" t="s">
        <v>37</v>
      </c>
      <c r="B50" s="76">
        <v>1.2432012431999999</v>
      </c>
      <c r="C50" s="85">
        <v>0</v>
      </c>
      <c r="D50" s="85">
        <v>0</v>
      </c>
      <c r="E50" s="41">
        <f t="shared" si="10"/>
        <v>-100</v>
      </c>
      <c r="F50" s="41" t="str">
        <f t="shared" si="10"/>
        <v>Div by 0</v>
      </c>
      <c r="G50" s="42" t="s">
        <v>119</v>
      </c>
      <c r="H50" s="43" t="str">
        <f t="shared" si="12"/>
        <v>Yes</v>
      </c>
      <c r="I50" s="43" t="str">
        <f t="shared" si="11"/>
        <v>N/A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3" s="45" customFormat="1" ht="15.75" customHeight="1">
      <c r="A51" s="38" t="s">
        <v>86</v>
      </c>
      <c r="B51" s="76">
        <v>7.7700077699999995E-2</v>
      </c>
      <c r="C51" s="52">
        <v>0.14662756599999999</v>
      </c>
      <c r="D51" s="52">
        <v>0.1509433962</v>
      </c>
      <c r="E51" s="41">
        <f t="shared" si="10"/>
        <v>88.709677442188706</v>
      </c>
      <c r="F51" s="41">
        <f t="shared" si="10"/>
        <v>2.9433961960467991</v>
      </c>
      <c r="G51" s="42" t="s">
        <v>119</v>
      </c>
      <c r="H51" s="43" t="str">
        <f t="shared" si="12"/>
        <v>Yes</v>
      </c>
      <c r="I51" s="43" t="str">
        <f t="shared" si="11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3" s="45" customFormat="1" ht="15.75" customHeight="1">
      <c r="A52" s="38" t="s">
        <v>38</v>
      </c>
      <c r="B52" s="76">
        <v>0</v>
      </c>
      <c r="C52" s="52">
        <v>0</v>
      </c>
      <c r="D52" s="52">
        <v>0</v>
      </c>
      <c r="E52" s="41" t="str">
        <f t="shared" si="10"/>
        <v>Div by 0</v>
      </c>
      <c r="F52" s="41" t="str">
        <f t="shared" si="10"/>
        <v>Div by 0</v>
      </c>
      <c r="G52" s="42" t="s">
        <v>119</v>
      </c>
      <c r="H52" s="43" t="str">
        <f t="shared" si="12"/>
        <v>N/A</v>
      </c>
      <c r="I52" s="43" t="str">
        <f t="shared" si="11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3" s="45" customFormat="1" ht="15.75" customHeight="1">
      <c r="A53" s="38" t="s">
        <v>39</v>
      </c>
      <c r="B53" s="76">
        <v>0.15540015539999999</v>
      </c>
      <c r="C53" s="52">
        <v>0</v>
      </c>
      <c r="D53" s="52">
        <v>0</v>
      </c>
      <c r="E53" s="41">
        <f t="shared" si="10"/>
        <v>-100</v>
      </c>
      <c r="F53" s="41" t="str">
        <f t="shared" si="10"/>
        <v>Div by 0</v>
      </c>
      <c r="G53" s="42" t="s">
        <v>119</v>
      </c>
      <c r="H53" s="43" t="str">
        <f t="shared" si="12"/>
        <v>Yes</v>
      </c>
      <c r="I53" s="43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3" s="45" customFormat="1" ht="15.75" customHeight="1">
      <c r="A54" s="38" t="s">
        <v>40</v>
      </c>
      <c r="B54" s="76">
        <v>0</v>
      </c>
      <c r="C54" s="52">
        <v>0</v>
      </c>
      <c r="D54" s="52">
        <v>0</v>
      </c>
      <c r="E54" s="41" t="str">
        <f t="shared" si="10"/>
        <v>Div by 0</v>
      </c>
      <c r="F54" s="41" t="str">
        <f t="shared" si="10"/>
        <v>Div by 0</v>
      </c>
      <c r="G54" s="42" t="s">
        <v>119</v>
      </c>
      <c r="H54" s="43" t="str">
        <f t="shared" si="12"/>
        <v>N/A</v>
      </c>
      <c r="I54" s="43" t="str">
        <f t="shared" si="11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3" s="45" customFormat="1" ht="15.75" customHeight="1">
      <c r="A55" s="38" t="s">
        <v>41</v>
      </c>
      <c r="B55" s="76">
        <v>0.15540015539999999</v>
      </c>
      <c r="C55" s="52">
        <v>0</v>
      </c>
      <c r="D55" s="52">
        <v>0</v>
      </c>
      <c r="E55" s="41">
        <f t="shared" si="10"/>
        <v>-100</v>
      </c>
      <c r="F55" s="41" t="str">
        <f t="shared" si="10"/>
        <v>Div by 0</v>
      </c>
      <c r="G55" s="42" t="s">
        <v>119</v>
      </c>
      <c r="H55" s="43" t="str">
        <f t="shared" si="12"/>
        <v>Yes</v>
      </c>
      <c r="I55" s="43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</row>
    <row r="56" spans="1:33" s="45" customFormat="1" ht="15.75" customHeight="1">
      <c r="A56" s="38" t="s">
        <v>42</v>
      </c>
      <c r="B56" s="76">
        <v>0</v>
      </c>
      <c r="C56" s="52">
        <v>0</v>
      </c>
      <c r="D56" s="52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3" t="str">
        <f t="shared" si="12"/>
        <v>N/A</v>
      </c>
      <c r="I56" s="43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s="45" customFormat="1" ht="15.75" customHeight="1">
      <c r="A57" s="38" t="s">
        <v>43</v>
      </c>
      <c r="B57" s="76">
        <v>0</v>
      </c>
      <c r="C57" s="52">
        <v>0.21994134900000001</v>
      </c>
      <c r="D57" s="52">
        <v>0.1509433962</v>
      </c>
      <c r="E57" s="41" t="str">
        <f t="shared" si="10"/>
        <v>Div by 0</v>
      </c>
      <c r="F57" s="41">
        <f t="shared" si="10"/>
        <v>-31.371069202635475</v>
      </c>
      <c r="G57" s="42" t="s">
        <v>119</v>
      </c>
      <c r="H57" s="43" t="str">
        <f t="shared" si="12"/>
        <v>N/A</v>
      </c>
      <c r="I57" s="43" t="str">
        <f t="shared" si="11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</row>
    <row r="58" spans="1:33" s="45" customFormat="1" ht="15.75" customHeight="1">
      <c r="A58" s="38" t="s">
        <v>44</v>
      </c>
      <c r="B58" s="76">
        <v>0</v>
      </c>
      <c r="C58" s="52">
        <v>0</v>
      </c>
      <c r="D58" s="52">
        <v>0</v>
      </c>
      <c r="E58" s="41" t="str">
        <f t="shared" si="10"/>
        <v>Div by 0</v>
      </c>
      <c r="F58" s="41" t="str">
        <f t="shared" si="10"/>
        <v>Div by 0</v>
      </c>
      <c r="G58" s="42" t="s">
        <v>119</v>
      </c>
      <c r="H58" s="43" t="str">
        <f t="shared" si="12"/>
        <v>N/A</v>
      </c>
      <c r="I58" s="43" t="str">
        <f t="shared" si="11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3" s="45" customFormat="1" ht="15.75" customHeight="1">
      <c r="A59" s="38" t="s">
        <v>45</v>
      </c>
      <c r="B59" s="76">
        <v>0.15540015539999999</v>
      </c>
      <c r="C59" s="52">
        <v>0</v>
      </c>
      <c r="D59" s="52">
        <v>0</v>
      </c>
      <c r="E59" s="41">
        <f t="shared" si="10"/>
        <v>-100</v>
      </c>
      <c r="F59" s="41" t="str">
        <f t="shared" si="10"/>
        <v>Div by 0</v>
      </c>
      <c r="G59" s="42" t="s">
        <v>119</v>
      </c>
      <c r="H59" s="43" t="str">
        <f t="shared" si="12"/>
        <v>Yes</v>
      </c>
      <c r="I59" s="43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3" s="45" customFormat="1" ht="15.75" customHeight="1">
      <c r="A60" s="38" t="s">
        <v>46</v>
      </c>
      <c r="B60" s="76">
        <v>0</v>
      </c>
      <c r="C60" s="52">
        <v>0</v>
      </c>
      <c r="D60" s="52">
        <v>0</v>
      </c>
      <c r="E60" s="41" t="str">
        <f t="shared" si="10"/>
        <v>Div by 0</v>
      </c>
      <c r="F60" s="41" t="str">
        <f t="shared" si="10"/>
        <v>Div by 0</v>
      </c>
      <c r="G60" s="42" t="s">
        <v>119</v>
      </c>
      <c r="H60" s="43" t="str">
        <f t="shared" si="12"/>
        <v>N/A</v>
      </c>
      <c r="I60" s="43" t="str">
        <f t="shared" si="11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3" s="45" customFormat="1" ht="15.75" customHeight="1">
      <c r="A61" s="38" t="s">
        <v>87</v>
      </c>
      <c r="B61" s="76">
        <v>0</v>
      </c>
      <c r="C61" s="52">
        <v>0</v>
      </c>
      <c r="D61" s="52">
        <v>0</v>
      </c>
      <c r="E61" s="41" t="str">
        <f t="shared" si="10"/>
        <v>Div by 0</v>
      </c>
      <c r="F61" s="41" t="str">
        <f t="shared" si="10"/>
        <v>Div by 0</v>
      </c>
      <c r="G61" s="42" t="s">
        <v>119</v>
      </c>
      <c r="H61" s="43" t="str">
        <f t="shared" si="12"/>
        <v>N/A</v>
      </c>
      <c r="I61" s="43" t="str">
        <f t="shared" si="11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3" s="45" customFormat="1" ht="15.75" customHeight="1">
      <c r="A62" s="38" t="s">
        <v>88</v>
      </c>
      <c r="B62" s="76">
        <v>0.31080031079999998</v>
      </c>
      <c r="C62" s="52">
        <v>0</v>
      </c>
      <c r="D62" s="52">
        <v>0</v>
      </c>
      <c r="E62" s="41">
        <f t="shared" si="10"/>
        <v>-100</v>
      </c>
      <c r="F62" s="41" t="str">
        <f t="shared" si="10"/>
        <v>Div by 0</v>
      </c>
      <c r="G62" s="42" t="s">
        <v>119</v>
      </c>
      <c r="H62" s="43" t="str">
        <f t="shared" si="12"/>
        <v>Yes</v>
      </c>
      <c r="I62" s="43" t="str">
        <f t="shared" si="11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s="45" customFormat="1" ht="15.75" customHeight="1">
      <c r="A63" s="38" t="s">
        <v>89</v>
      </c>
      <c r="B63" s="76">
        <v>0</v>
      </c>
      <c r="C63" s="52">
        <v>0</v>
      </c>
      <c r="D63" s="52">
        <v>0</v>
      </c>
      <c r="E63" s="41" t="str">
        <f t="shared" si="10"/>
        <v>Div by 0</v>
      </c>
      <c r="F63" s="41" t="str">
        <f t="shared" si="10"/>
        <v>Div by 0</v>
      </c>
      <c r="G63" s="42" t="s">
        <v>119</v>
      </c>
      <c r="H63" s="43" t="str">
        <f t="shared" si="12"/>
        <v>N/A</v>
      </c>
      <c r="I63" s="43" t="str">
        <f t="shared" si="11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3" s="45" customFormat="1" ht="15.75" customHeight="1">
      <c r="A64" s="38" t="s">
        <v>90</v>
      </c>
      <c r="B64" s="76">
        <v>0</v>
      </c>
      <c r="C64" s="52">
        <v>0</v>
      </c>
      <c r="D64" s="52">
        <v>0</v>
      </c>
      <c r="E64" s="41" t="str">
        <f t="shared" si="10"/>
        <v>Div by 0</v>
      </c>
      <c r="F64" s="41" t="str">
        <f t="shared" si="10"/>
        <v>Div by 0</v>
      </c>
      <c r="G64" s="42" t="s">
        <v>119</v>
      </c>
      <c r="H64" s="43" t="str">
        <f t="shared" si="12"/>
        <v>N/A</v>
      </c>
      <c r="I64" s="43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47</v>
      </c>
      <c r="B65" s="76">
        <v>0</v>
      </c>
      <c r="C65" s="52">
        <v>0</v>
      </c>
      <c r="D65" s="52">
        <v>0</v>
      </c>
      <c r="E65" s="41" t="str">
        <f t="shared" si="10"/>
        <v>Div by 0</v>
      </c>
      <c r="F65" s="41" t="str">
        <f t="shared" si="10"/>
        <v>Div by 0</v>
      </c>
      <c r="G65" s="42" t="s">
        <v>119</v>
      </c>
      <c r="H65" s="43" t="str">
        <f t="shared" si="12"/>
        <v>N/A</v>
      </c>
      <c r="I65" s="43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91</v>
      </c>
      <c r="B66" s="76">
        <v>0</v>
      </c>
      <c r="C66" s="52">
        <v>0</v>
      </c>
      <c r="D66" s="52">
        <v>0</v>
      </c>
      <c r="E66" s="41" t="str">
        <f t="shared" si="10"/>
        <v>Div by 0</v>
      </c>
      <c r="F66" s="41" t="str">
        <f t="shared" si="10"/>
        <v>Div by 0</v>
      </c>
      <c r="G66" s="42" t="s">
        <v>119</v>
      </c>
      <c r="H66" s="43" t="str">
        <f t="shared" si="12"/>
        <v>N/A</v>
      </c>
      <c r="I66" s="43" t="str">
        <f t="shared" si="11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116</v>
      </c>
      <c r="B67" s="76">
        <v>0.15540015539999999</v>
      </c>
      <c r="C67" s="52">
        <v>0</v>
      </c>
      <c r="D67" s="52">
        <v>0</v>
      </c>
      <c r="E67" s="41">
        <f t="shared" si="10"/>
        <v>-100</v>
      </c>
      <c r="F67" s="41" t="str">
        <f t="shared" si="10"/>
        <v>Div by 0</v>
      </c>
      <c r="G67" s="42" t="s">
        <v>119</v>
      </c>
      <c r="H67" s="43" t="str">
        <f t="shared" si="12"/>
        <v>Yes</v>
      </c>
      <c r="I67" s="43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48</v>
      </c>
      <c r="B68" s="76">
        <v>97.746697746999999</v>
      </c>
      <c r="C68" s="52">
        <v>99.633431084999998</v>
      </c>
      <c r="D68" s="52">
        <v>99.698113207999995</v>
      </c>
      <c r="E68" s="41">
        <f t="shared" si="10"/>
        <v>1.9302271907778141</v>
      </c>
      <c r="F68" s="41">
        <f t="shared" si="10"/>
        <v>6.4920099905838954E-2</v>
      </c>
      <c r="G68" s="42" t="s">
        <v>119</v>
      </c>
      <c r="H68" s="43" t="str">
        <f t="shared" si="12"/>
        <v>Yes</v>
      </c>
      <c r="I68" s="43" t="str">
        <f t="shared" si="11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49</v>
      </c>
      <c r="B69" s="76">
        <v>1.4763014763</v>
      </c>
      <c r="C69" s="52">
        <v>0.43988269790000001</v>
      </c>
      <c r="D69" s="52">
        <v>0.3018867925</v>
      </c>
      <c r="E69" s="41">
        <f t="shared" si="10"/>
        <v>-70.203735147480714</v>
      </c>
      <c r="F69" s="41">
        <f t="shared" si="10"/>
        <v>-31.371069164300497</v>
      </c>
      <c r="G69" s="42" t="s">
        <v>119</v>
      </c>
      <c r="H69" s="43" t="str">
        <f t="shared" si="12"/>
        <v>Yes</v>
      </c>
      <c r="I69" s="43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50</v>
      </c>
      <c r="B70" s="76">
        <v>0.4662004662</v>
      </c>
      <c r="C70" s="52">
        <v>0.21994134900000001</v>
      </c>
      <c r="D70" s="52">
        <v>0.1509433962</v>
      </c>
      <c r="E70" s="41">
        <f t="shared" si="10"/>
        <v>-52.822580639452816</v>
      </c>
      <c r="F70" s="41">
        <f t="shared" si="10"/>
        <v>-31.371069202635475</v>
      </c>
      <c r="G70" s="42" t="s">
        <v>119</v>
      </c>
      <c r="H70" s="43" t="str">
        <f t="shared" si="12"/>
        <v>Yes</v>
      </c>
      <c r="I70" s="43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51</v>
      </c>
      <c r="B71" s="76">
        <v>4.6620046620000002</v>
      </c>
      <c r="C71" s="52">
        <v>6.7448680351999997</v>
      </c>
      <c r="D71" s="52">
        <v>5.5094339623000002</v>
      </c>
      <c r="E71" s="41">
        <f t="shared" si="10"/>
        <v>44.677419355184661</v>
      </c>
      <c r="F71" s="41">
        <f t="shared" si="10"/>
        <v>-18.316652993839728</v>
      </c>
      <c r="G71" s="42" t="s">
        <v>119</v>
      </c>
      <c r="H71" s="43" t="str">
        <f t="shared" si="12"/>
        <v>Yes</v>
      </c>
      <c r="I71" s="43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52</v>
      </c>
      <c r="B72" s="76">
        <v>4.1958041958000001</v>
      </c>
      <c r="C72" s="52">
        <v>5.0586510263999998</v>
      </c>
      <c r="D72" s="52">
        <v>4.3018867925000004</v>
      </c>
      <c r="E72" s="41">
        <f t="shared" si="10"/>
        <v>20.564516129320555</v>
      </c>
      <c r="F72" s="41">
        <f t="shared" si="10"/>
        <v>-14.959803116495117</v>
      </c>
      <c r="G72" s="42" t="s">
        <v>119</v>
      </c>
      <c r="H72" s="43" t="str">
        <f t="shared" si="12"/>
        <v>Yes</v>
      </c>
      <c r="I72" s="43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53</v>
      </c>
      <c r="B73" s="76">
        <v>0</v>
      </c>
      <c r="C73" s="52">
        <v>0</v>
      </c>
      <c r="D73" s="52">
        <v>0</v>
      </c>
      <c r="E73" s="41" t="str">
        <f t="shared" si="10"/>
        <v>Div by 0</v>
      </c>
      <c r="F73" s="41" t="str">
        <f t="shared" si="10"/>
        <v>Div by 0</v>
      </c>
      <c r="G73" s="42" t="s">
        <v>119</v>
      </c>
      <c r="H73" s="43" t="str">
        <f t="shared" si="12"/>
        <v>N/A</v>
      </c>
      <c r="I73" s="43" t="str">
        <f t="shared" si="11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54</v>
      </c>
      <c r="B74" s="76">
        <v>0</v>
      </c>
      <c r="C74" s="52">
        <v>0</v>
      </c>
      <c r="D74" s="52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3" t="str">
        <f t="shared" si="12"/>
        <v>N/A</v>
      </c>
      <c r="I74" s="43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55</v>
      </c>
      <c r="B75" s="76">
        <v>74.203574204000006</v>
      </c>
      <c r="C75" s="52">
        <v>82.404692081999997</v>
      </c>
      <c r="D75" s="52">
        <v>84.679245283</v>
      </c>
      <c r="E75" s="41">
        <f t="shared" si="10"/>
        <v>11.052187129764839</v>
      </c>
      <c r="F75" s="41">
        <f t="shared" si="10"/>
        <v>2.7602229236371887</v>
      </c>
      <c r="G75" s="42" t="s">
        <v>119</v>
      </c>
      <c r="H75" s="43" t="str">
        <f t="shared" si="12"/>
        <v>Yes</v>
      </c>
      <c r="I75" s="43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56</v>
      </c>
      <c r="B76" s="76">
        <v>4.7397047396999996</v>
      </c>
      <c r="C76" s="52">
        <v>4.7653958944000001</v>
      </c>
      <c r="D76" s="52">
        <v>4.7547169810999996</v>
      </c>
      <c r="E76" s="41">
        <f t="shared" si="10"/>
        <v>0.54204124752350336</v>
      </c>
      <c r="F76" s="41">
        <f t="shared" si="10"/>
        <v>-0.2240928883274878</v>
      </c>
      <c r="G76" s="42" t="s">
        <v>119</v>
      </c>
      <c r="H76" s="43" t="str">
        <f t="shared" si="12"/>
        <v>Yes</v>
      </c>
      <c r="I76" s="43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57</v>
      </c>
      <c r="B77" s="76">
        <v>0.31080031079999998</v>
      </c>
      <c r="C77" s="52">
        <v>0</v>
      </c>
      <c r="D77" s="52">
        <v>0</v>
      </c>
      <c r="E77" s="41">
        <f t="shared" si="10"/>
        <v>-100</v>
      </c>
      <c r="F77" s="41" t="str">
        <f t="shared" si="10"/>
        <v>Div by 0</v>
      </c>
      <c r="G77" s="42" t="s">
        <v>119</v>
      </c>
      <c r="H77" s="43" t="str">
        <f t="shared" si="12"/>
        <v>Yes</v>
      </c>
      <c r="I77" s="43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58</v>
      </c>
      <c r="B78" s="76">
        <v>7.5369075369000003</v>
      </c>
      <c r="C78" s="52">
        <v>0</v>
      </c>
      <c r="D78" s="52">
        <v>0</v>
      </c>
      <c r="E78" s="41">
        <f t="shared" si="10"/>
        <v>-100</v>
      </c>
      <c r="F78" s="41" t="str">
        <f t="shared" si="10"/>
        <v>Div by 0</v>
      </c>
      <c r="G78" s="42" t="s">
        <v>119</v>
      </c>
      <c r="H78" s="43" t="str">
        <f t="shared" si="12"/>
        <v>Yes</v>
      </c>
      <c r="I78" s="43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59</v>
      </c>
      <c r="B79" s="76">
        <v>0.15540015539999999</v>
      </c>
      <c r="C79" s="52">
        <v>0</v>
      </c>
      <c r="D79" s="52">
        <v>0</v>
      </c>
      <c r="E79" s="41">
        <f t="shared" si="10"/>
        <v>-100</v>
      </c>
      <c r="F79" s="41" t="str">
        <f t="shared" si="10"/>
        <v>Div by 0</v>
      </c>
      <c r="G79" s="42" t="s">
        <v>119</v>
      </c>
      <c r="H79" s="43" t="str">
        <f t="shared" si="12"/>
        <v>Yes</v>
      </c>
      <c r="I79" s="43" t="str">
        <f t="shared" si="11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60</v>
      </c>
      <c r="B80" s="76">
        <v>0</v>
      </c>
      <c r="C80" s="52">
        <v>0</v>
      </c>
      <c r="D80" s="52">
        <v>0</v>
      </c>
      <c r="E80" s="41" t="str">
        <f t="shared" si="10"/>
        <v>Div by 0</v>
      </c>
      <c r="F80" s="41" t="str">
        <f t="shared" si="10"/>
        <v>Div by 0</v>
      </c>
      <c r="G80" s="42" t="s">
        <v>120</v>
      </c>
      <c r="H80" s="43" t="str">
        <f t="shared" si="12"/>
        <v>N/A</v>
      </c>
      <c r="I80" s="43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60" customFormat="1" ht="15.75" customHeight="1">
      <c r="A81" s="31" t="s">
        <v>61</v>
      </c>
      <c r="B81" s="57"/>
      <c r="C81" s="57"/>
      <c r="D81" s="57"/>
      <c r="E81" s="57"/>
      <c r="F81" s="57"/>
      <c r="G81" s="58"/>
      <c r="H81" s="59"/>
      <c r="I81" s="59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92</v>
      </c>
      <c r="B82" s="75">
        <v>0</v>
      </c>
      <c r="C82" s="64">
        <v>0</v>
      </c>
      <c r="D82" s="64">
        <v>0</v>
      </c>
      <c r="E82" s="41" t="str">
        <f t="shared" ref="E82:F85" si="13">IFERROR((C82-B82)*100/B82,"Div by 0")</f>
        <v>Div by 0</v>
      </c>
      <c r="F82" s="41" t="str">
        <f t="shared" si="13"/>
        <v>Div by 0</v>
      </c>
      <c r="G82" s="42" t="s">
        <v>119</v>
      </c>
      <c r="H82" s="43" t="str">
        <f>IF(E82="Div by 0","N/A",IF(G82="N/A","N/A",IF(AND((ABS(E82)&gt;ABS(VALUE(MID(G82,1,2)))),(B82&gt;=10)),"No",IF(AND((ABS(E82)&gt;ABS(VALUE(MID(G82,1,2)))),(C82&gt;=10)),"No","Yes"))))</f>
        <v>N/A</v>
      </c>
      <c r="I82" s="43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62</v>
      </c>
      <c r="B83" s="76">
        <v>0</v>
      </c>
      <c r="C83" s="52">
        <v>0</v>
      </c>
      <c r="D83" s="52">
        <v>0</v>
      </c>
      <c r="E83" s="41" t="str">
        <f t="shared" si="13"/>
        <v>Div by 0</v>
      </c>
      <c r="F83" s="41" t="str">
        <f t="shared" si="13"/>
        <v>Div by 0</v>
      </c>
      <c r="G83" s="42" t="s">
        <v>119</v>
      </c>
      <c r="H83" s="43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3" t="str">
        <f t="shared" si="14"/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63</v>
      </c>
      <c r="B84" s="76">
        <v>0</v>
      </c>
      <c r="C84" s="85">
        <v>0</v>
      </c>
      <c r="D84" s="52">
        <v>0</v>
      </c>
      <c r="E84" s="41" t="str">
        <f t="shared" si="13"/>
        <v>Div by 0</v>
      </c>
      <c r="F84" s="41" t="str">
        <f t="shared" si="13"/>
        <v>Div by 0</v>
      </c>
      <c r="G84" s="42" t="s">
        <v>119</v>
      </c>
      <c r="H84" s="43" t="str">
        <f t="shared" si="15"/>
        <v>N/A</v>
      </c>
      <c r="I84" s="43" t="str">
        <f t="shared" si="14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64</v>
      </c>
      <c r="B85" s="76">
        <v>0</v>
      </c>
      <c r="C85" s="52">
        <v>0</v>
      </c>
      <c r="D85" s="52">
        <v>0</v>
      </c>
      <c r="E85" s="41" t="str">
        <f t="shared" si="13"/>
        <v>Div by 0</v>
      </c>
      <c r="F85" s="41" t="str">
        <f t="shared" si="13"/>
        <v>Div by 0</v>
      </c>
      <c r="G85" s="42" t="s">
        <v>120</v>
      </c>
      <c r="H85" s="43" t="str">
        <f t="shared" si="15"/>
        <v>N/A</v>
      </c>
      <c r="I85" s="43" t="str">
        <f t="shared" si="14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37" customFormat="1" ht="15.75" customHeight="1">
      <c r="A86" s="31" t="s">
        <v>93</v>
      </c>
      <c r="B86" s="82"/>
      <c r="C86" s="57"/>
      <c r="D86" s="57"/>
      <c r="E86" s="82"/>
      <c r="F86" s="82"/>
      <c r="G86" s="58"/>
      <c r="H86" s="59"/>
      <c r="I86" s="59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5" customFormat="1" ht="15.75" customHeight="1">
      <c r="A87" s="38" t="s">
        <v>94</v>
      </c>
      <c r="B87" s="75">
        <v>1334</v>
      </c>
      <c r="C87" s="64">
        <v>1388</v>
      </c>
      <c r="D87" s="64">
        <v>1349</v>
      </c>
      <c r="E87" s="41">
        <f t="shared" ref="E87:F90" si="16">IFERROR((C87-B87)*100/B87,"Div by 0")</f>
        <v>4.0479760119940034</v>
      </c>
      <c r="F87" s="41">
        <f t="shared" si="16"/>
        <v>-2.809798270893372</v>
      </c>
      <c r="G87" s="42" t="s">
        <v>119</v>
      </c>
      <c r="H87" s="43" t="str">
        <f>IF(E87="Div by 0","N/A",IF(G87="N/A","N/A",IF(AND((ABS(E87)&gt;ABS(VALUE(MID(G87,1,2)))),(B87&gt;=10)),"No",IF(AND((ABS(E87)&gt;ABS(VALUE(MID(G87,1,2)))),(C87&gt;=10)),"No","Yes"))))</f>
        <v>Yes</v>
      </c>
      <c r="I87" s="43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65</v>
      </c>
      <c r="B88" s="76">
        <v>11.694152924000001</v>
      </c>
      <c r="C88" s="52">
        <v>12.175792507000001</v>
      </c>
      <c r="D88" s="52">
        <v>11.341734618</v>
      </c>
      <c r="E88" s="41">
        <f t="shared" si="16"/>
        <v>4.1186359211322365</v>
      </c>
      <c r="F88" s="41">
        <f t="shared" si="16"/>
        <v>-6.8501322482334599</v>
      </c>
      <c r="G88" s="42" t="s">
        <v>119</v>
      </c>
      <c r="H88" s="43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3" t="str">
        <f t="shared" si="17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66</v>
      </c>
      <c r="B89" s="76">
        <v>49.025487255999998</v>
      </c>
      <c r="C89" s="52">
        <v>62.319884725999998</v>
      </c>
      <c r="D89" s="52">
        <v>63.454410674999998</v>
      </c>
      <c r="E89" s="41">
        <f t="shared" si="16"/>
        <v>27.117318387025232</v>
      </c>
      <c r="F89" s="41">
        <f t="shared" si="16"/>
        <v>1.8204878811765093</v>
      </c>
      <c r="G89" s="42" t="s">
        <v>119</v>
      </c>
      <c r="H89" s="43" t="str">
        <f t="shared" si="18"/>
        <v>Yes</v>
      </c>
      <c r="I89" s="43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64</v>
      </c>
      <c r="B90" s="48">
        <v>39.280359820000001</v>
      </c>
      <c r="C90" s="52">
        <v>25.504322767000001</v>
      </c>
      <c r="D90" s="52">
        <v>25.203854707000001</v>
      </c>
      <c r="E90" s="41">
        <f t="shared" si="16"/>
        <v>-35.071056161725352</v>
      </c>
      <c r="F90" s="41">
        <f t="shared" si="16"/>
        <v>-1.178106404725928</v>
      </c>
      <c r="G90" s="42" t="s">
        <v>120</v>
      </c>
      <c r="H90" s="43" t="str">
        <f t="shared" si="18"/>
        <v>N/A</v>
      </c>
      <c r="I90" s="43" t="str">
        <f t="shared" si="17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45" customFormat="1" ht="15.75" customHeight="1">
      <c r="A91" s="45" t="s">
        <v>129</v>
      </c>
      <c r="B91" s="68"/>
      <c r="C91" s="87"/>
      <c r="D91" s="87"/>
      <c r="E91" s="88"/>
      <c r="F91" s="88"/>
      <c r="G91" s="70"/>
      <c r="H91" s="71"/>
      <c r="I91" s="71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3" customWidth="1"/>
    <col min="5" max="6" width="11.28515625" style="74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2"/>
      <c r="I4" s="72"/>
      <c r="AG4" s="5"/>
    </row>
    <row r="5" spans="1:35" s="30" customFormat="1" ht="69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5" customFormat="1" ht="15.75" customHeight="1">
      <c r="A7" s="38" t="s">
        <v>1</v>
      </c>
      <c r="B7" s="75">
        <v>62340</v>
      </c>
      <c r="C7" s="64">
        <v>64366</v>
      </c>
      <c r="D7" s="64">
        <v>67256</v>
      </c>
      <c r="E7" s="41">
        <f t="shared" ref="E7:F18" si="0">IFERROR((C7-B7)*100/B7,"Div by 0")</f>
        <v>3.2499197946743665</v>
      </c>
      <c r="F7" s="41">
        <f t="shared" si="0"/>
        <v>4.4899481092502249</v>
      </c>
      <c r="G7" s="42" t="s">
        <v>119</v>
      </c>
      <c r="H7" s="43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3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</row>
    <row r="8" spans="1:35" s="45" customFormat="1" ht="15.75" customHeight="1">
      <c r="A8" s="38" t="s">
        <v>72</v>
      </c>
      <c r="B8" s="76">
        <v>21.851138916</v>
      </c>
      <c r="C8" s="52">
        <v>23.621166454000001</v>
      </c>
      <c r="D8" s="52">
        <v>23.232127988999999</v>
      </c>
      <c r="E8" s="41">
        <f t="shared" si="0"/>
        <v>8.1003903037014613</v>
      </c>
      <c r="F8" s="41">
        <f t="shared" si="0"/>
        <v>-1.6469909128222693</v>
      </c>
      <c r="G8" s="42" t="s">
        <v>120</v>
      </c>
      <c r="H8" s="43" t="str">
        <f t="shared" si="1"/>
        <v>N/A</v>
      </c>
      <c r="I8" s="43" t="str">
        <f t="shared" si="2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5" s="45" customFormat="1" ht="15.75" customHeight="1">
      <c r="A9" s="38" t="s">
        <v>73</v>
      </c>
      <c r="B9" s="76">
        <v>58.296438883999997</v>
      </c>
      <c r="C9" s="52">
        <v>57.822452847999998</v>
      </c>
      <c r="D9" s="52">
        <v>58.800701795999998</v>
      </c>
      <c r="E9" s="41">
        <f t="shared" si="0"/>
        <v>-0.81306173254107528</v>
      </c>
      <c r="F9" s="41">
        <f t="shared" si="0"/>
        <v>1.6918150300049704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5" s="45" customFormat="1" ht="15.75" customHeight="1">
      <c r="A10" s="38" t="s">
        <v>74</v>
      </c>
      <c r="B10" s="76">
        <v>43.779274944000001</v>
      </c>
      <c r="C10" s="52">
        <v>43.690768417999998</v>
      </c>
      <c r="D10" s="52">
        <v>42.989473058000002</v>
      </c>
      <c r="E10" s="41">
        <f t="shared" si="0"/>
        <v>-0.20216535361358975</v>
      </c>
      <c r="F10" s="41">
        <f t="shared" si="0"/>
        <v>-1.6051339571108847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</row>
    <row r="11" spans="1:35" s="45" customFormat="1" ht="15.75" customHeight="1">
      <c r="A11" s="38" t="s">
        <v>70</v>
      </c>
      <c r="B11" s="76">
        <v>0.38979788259999998</v>
      </c>
      <c r="C11" s="52">
        <v>0.26877544040000001</v>
      </c>
      <c r="D11" s="52">
        <v>0.31372665640000003</v>
      </c>
      <c r="E11" s="41">
        <f t="shared" si="0"/>
        <v>-31.047485787445883</v>
      </c>
      <c r="F11" s="41">
        <f t="shared" si="0"/>
        <v>16.724450691291665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5" s="45" customFormat="1" ht="15.75" customHeight="1">
      <c r="A12" s="38" t="s">
        <v>4</v>
      </c>
      <c r="B12" s="76">
        <v>0.256657042</v>
      </c>
      <c r="C12" s="52">
        <v>0.2143989063</v>
      </c>
      <c r="D12" s="52">
        <v>0.20815986680000001</v>
      </c>
      <c r="E12" s="41">
        <f t="shared" si="0"/>
        <v>-16.464826123882471</v>
      </c>
      <c r="F12" s="41">
        <f t="shared" si="0"/>
        <v>-2.9100146113944927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5" s="45" customFormat="1" ht="15.75" customHeight="1">
      <c r="A13" s="38" t="s">
        <v>6</v>
      </c>
      <c r="B13" s="76">
        <v>18.182547321000001</v>
      </c>
      <c r="C13" s="52">
        <v>18.116707579</v>
      </c>
      <c r="D13" s="52">
        <v>17.955275365999999</v>
      </c>
      <c r="E13" s="41">
        <f t="shared" si="0"/>
        <v>-0.36210405966582893</v>
      </c>
      <c r="F13" s="41">
        <f t="shared" si="0"/>
        <v>-0.89106816068017525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5" s="45" customFormat="1" ht="15.75" customHeight="1">
      <c r="A14" s="38" t="s">
        <v>7</v>
      </c>
      <c r="B14" s="77">
        <v>97.218479306999996</v>
      </c>
      <c r="C14" s="52">
        <v>97.417891432999994</v>
      </c>
      <c r="D14" s="52">
        <v>97.282026881999997</v>
      </c>
      <c r="E14" s="41">
        <f t="shared" si="0"/>
        <v>0.20511751204242543</v>
      </c>
      <c r="F14" s="41">
        <f t="shared" si="0"/>
        <v>-0.13946570696763583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5" s="45" customFormat="1" ht="15.75" customHeight="1">
      <c r="A15" s="38" t="s">
        <v>8</v>
      </c>
      <c r="B15" s="77">
        <v>79.948668592000004</v>
      </c>
      <c r="C15" s="52">
        <v>81.094055867999998</v>
      </c>
      <c r="D15" s="52">
        <v>81.481206138000005</v>
      </c>
      <c r="E15" s="41">
        <f t="shared" si="0"/>
        <v>1.4326533464180866</v>
      </c>
      <c r="F15" s="41">
        <f t="shared" si="0"/>
        <v>0.47740893688951291</v>
      </c>
      <c r="G15" s="42" t="s">
        <v>119</v>
      </c>
      <c r="H15" s="43" t="str">
        <f t="shared" si="1"/>
        <v>Yes</v>
      </c>
      <c r="I15" s="43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5" s="45" customFormat="1" ht="15.75" customHeight="1">
      <c r="A16" s="50" t="s">
        <v>107</v>
      </c>
      <c r="B16" s="78">
        <v>0</v>
      </c>
      <c r="C16" s="52">
        <v>0</v>
      </c>
      <c r="D16" s="52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4" customFormat="1" ht="15.75" customHeight="1">
      <c r="A17" s="50" t="s">
        <v>101</v>
      </c>
      <c r="B17" s="79">
        <v>614.83323441000005</v>
      </c>
      <c r="C17" s="52">
        <v>612.84367523000003</v>
      </c>
      <c r="D17" s="52">
        <v>654.90655108999999</v>
      </c>
      <c r="E17" s="41">
        <f t="shared" si="0"/>
        <v>-0.32359330443631845</v>
      </c>
      <c r="F17" s="41">
        <f t="shared" si="0"/>
        <v>6.8635571451747106</v>
      </c>
      <c r="G17" s="42" t="s">
        <v>119</v>
      </c>
      <c r="H17" s="43" t="str">
        <f t="shared" si="1"/>
        <v>Yes</v>
      </c>
      <c r="I17" s="43" t="str">
        <f t="shared" si="2"/>
        <v>Yes</v>
      </c>
    </row>
    <row r="18" spans="1:35" s="55" customFormat="1" ht="15.75" customHeight="1">
      <c r="A18" s="38" t="s">
        <v>102</v>
      </c>
      <c r="B18" s="78">
        <v>104.91379393</v>
      </c>
      <c r="C18" s="52">
        <v>104.2450362</v>
      </c>
      <c r="D18" s="52">
        <v>106.47812835000001</v>
      </c>
      <c r="E18" s="41">
        <f t="shared" si="0"/>
        <v>-0.6374354648219096</v>
      </c>
      <c r="F18" s="41">
        <f t="shared" si="0"/>
        <v>2.1421568176308088</v>
      </c>
      <c r="G18" s="42" t="s">
        <v>119</v>
      </c>
      <c r="H18" s="43" t="str">
        <f t="shared" si="1"/>
        <v>Yes</v>
      </c>
      <c r="I18" s="43" t="str">
        <f t="shared" si="2"/>
        <v>Yes</v>
      </c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</row>
    <row r="19" spans="1:35" s="60" customFormat="1" ht="15.75" customHeight="1">
      <c r="A19" s="31" t="s">
        <v>9</v>
      </c>
      <c r="B19" s="57" t="s">
        <v>95</v>
      </c>
      <c r="C19" s="57"/>
      <c r="D19" s="57"/>
      <c r="E19" s="80"/>
      <c r="F19" s="80"/>
      <c r="G19" s="58"/>
      <c r="H19" s="59"/>
      <c r="I19" s="59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5" s="45" customFormat="1" ht="15.75" customHeight="1">
      <c r="A20" s="38" t="s">
        <v>10</v>
      </c>
      <c r="B20" s="75">
        <v>60606</v>
      </c>
      <c r="C20" s="64">
        <v>62704</v>
      </c>
      <c r="D20" s="64">
        <v>65428</v>
      </c>
      <c r="E20" s="41">
        <f t="shared" ref="E20:F23" si="3">IFERROR((C20-B20)*100/B20,"Div by 0")</f>
        <v>3.4617034617034617</v>
      </c>
      <c r="F20" s="41">
        <f t="shared" si="3"/>
        <v>4.3442204644041844</v>
      </c>
      <c r="G20" s="42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5" s="45" customFormat="1" ht="15.75" customHeight="1">
      <c r="A21" s="38" t="s">
        <v>11</v>
      </c>
      <c r="B21" s="76">
        <v>99.039699040000002</v>
      </c>
      <c r="C21" s="52">
        <v>99.108509823999995</v>
      </c>
      <c r="D21" s="52">
        <v>99.170080088000006</v>
      </c>
      <c r="E21" s="41">
        <f t="shared" si="3"/>
        <v>6.9477981725491481E-2</v>
      </c>
      <c r="F21" s="41">
        <f t="shared" si="3"/>
        <v>6.2124094196703464E-2</v>
      </c>
      <c r="G21" s="42" t="s">
        <v>119</v>
      </c>
      <c r="H21" s="43" t="str">
        <f>IF(E21="Div by 0","N/A",IF(G21="N/A","N/A",IF(AND((ABS(E21)&gt;ABS(VALUE(MID(G21,1,2)))),(B21&gt;=10)),"No",IF(AND((ABS(E21)&gt;ABS(VALUE(MID(G21,1,2)))),(C21&gt;=10)),"No","Yes"))))</f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5" s="45" customFormat="1" ht="15.75" customHeight="1">
      <c r="A22" s="38" t="s">
        <v>12</v>
      </c>
      <c r="B22" s="76">
        <v>0.96030096030000001</v>
      </c>
      <c r="C22" s="52">
        <v>0.89149017610000003</v>
      </c>
      <c r="D22" s="52">
        <v>0.82991991200000004</v>
      </c>
      <c r="E22" s="41">
        <f t="shared" si="3"/>
        <v>-7.1655436206690188</v>
      </c>
      <c r="F22" s="41">
        <f t="shared" si="3"/>
        <v>-6.9064433631059492</v>
      </c>
      <c r="G22" s="42" t="s">
        <v>119</v>
      </c>
      <c r="H22" s="43" t="str">
        <f>IF(E22="Div by 0","N/A",IF(G22="N/A","N/A",IF(AND((ABS(E22)&gt;ABS(VALUE(MID(G22,1,2)))),(B22&gt;=10)),"No",IF(AND((ABS(E22)&gt;ABS(VALUE(MID(G22,1,2)))),(C22&gt;=10)),"No","Yes"))))</f>
        <v>Yes</v>
      </c>
      <c r="I22" s="43" t="str">
        <f>IF(F22="Div by 0","N/A",IF(G22="N/A","N/A",IF(AND((ABS(F22)&gt;ABS(VALUE(MID(G22,1,2)))),(C22&gt;=10)),"No",IF(AND((ABS(F22)&gt;ABS(VALUE(MID(G22,1,2)))),(D22&gt;=10)),"No","Yes"))))</f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5" s="45" customFormat="1" ht="15.75" customHeight="1">
      <c r="A23" s="38" t="s">
        <v>13</v>
      </c>
      <c r="B23" s="76">
        <v>0</v>
      </c>
      <c r="C23" s="52">
        <v>0</v>
      </c>
      <c r="D23" s="52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3" t="str">
        <f>IF(E23="Div by 0","N/A",IF(G23="N/A","N/A",IF(AND((ABS(E23)&gt;ABS(VALUE(MID(G23,1,2)))),(B23&gt;=10)),"No",IF(AND((ABS(E23)&gt;ABS(VALUE(MID(G23,1,2)))),(C23&gt;=10)),"No","Yes"))))</f>
        <v>N/A</v>
      </c>
      <c r="I23" s="43" t="str">
        <f>IF(F23="Div by 0","N/A",IF(G23="N/A","N/A",IF(AND((ABS(F23)&gt;ABS(VALUE(MID(G23,1,2)))),(C23&gt;=10)),"No",IF(AND((ABS(F23)&gt;ABS(VALUE(MID(G23,1,2)))),(D23&gt;=10)),"No","Yes"))))</f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5" s="60" customFormat="1" ht="15.75" customHeight="1">
      <c r="A24" s="31" t="s">
        <v>14</v>
      </c>
      <c r="B24" s="57" t="s">
        <v>95</v>
      </c>
      <c r="C24" s="57"/>
      <c r="D24" s="57"/>
      <c r="E24" s="80"/>
      <c r="F24" s="80"/>
      <c r="G24" s="58"/>
      <c r="H24" s="59"/>
      <c r="I24" s="59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5" s="45" customFormat="1" ht="15.75" customHeight="1">
      <c r="A25" s="38" t="s">
        <v>15</v>
      </c>
      <c r="B25" s="75">
        <v>49840</v>
      </c>
      <c r="C25" s="64">
        <v>52197</v>
      </c>
      <c r="D25" s="64">
        <v>54801</v>
      </c>
      <c r="E25" s="41">
        <f t="shared" ref="E25:F45" si="4">IFERROR((C25-B25)*100/B25,"Div by 0")</f>
        <v>4.7291332263242376</v>
      </c>
      <c r="F25" s="41">
        <f t="shared" si="4"/>
        <v>4.9887924593367439</v>
      </c>
      <c r="G25" s="42" t="s">
        <v>119</v>
      </c>
      <c r="H25" s="43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3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5" s="45" customFormat="1" ht="15.75" customHeight="1">
      <c r="A26" s="38" t="s">
        <v>16</v>
      </c>
      <c r="B26" s="76">
        <v>98.832263241999996</v>
      </c>
      <c r="C26" s="52">
        <v>98.929057225999998</v>
      </c>
      <c r="D26" s="52">
        <v>99.009142169</v>
      </c>
      <c r="E26" s="41">
        <f t="shared" si="4"/>
        <v>9.793763779646765E-2</v>
      </c>
      <c r="F26" s="41">
        <f t="shared" si="4"/>
        <v>8.0951891431706988E-2</v>
      </c>
      <c r="G26" s="42" t="s">
        <v>119</v>
      </c>
      <c r="H26" s="43" t="str">
        <f t="shared" si="5"/>
        <v>Yes</v>
      </c>
      <c r="I26" s="43" t="str">
        <f t="shared" si="6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5" s="45" customFormat="1" ht="15.75" customHeight="1">
      <c r="A27" s="38" t="s">
        <v>17</v>
      </c>
      <c r="B27" s="76">
        <v>1.1677367576</v>
      </c>
      <c r="C27" s="52">
        <v>1.0709427745</v>
      </c>
      <c r="D27" s="52">
        <v>0.99085783110000003</v>
      </c>
      <c r="E27" s="41">
        <f t="shared" si="4"/>
        <v>-8.2890242573965534</v>
      </c>
      <c r="F27" s="41">
        <f t="shared" si="4"/>
        <v>-7.477985314144342</v>
      </c>
      <c r="G27" s="42" t="s">
        <v>119</v>
      </c>
      <c r="H27" s="43" t="str">
        <f t="shared" si="5"/>
        <v>Yes</v>
      </c>
      <c r="I27" s="43" t="str">
        <f t="shared" si="6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5" s="45" customFormat="1" ht="15.75" customHeight="1">
      <c r="A28" s="38" t="s">
        <v>18</v>
      </c>
      <c r="B28" s="81">
        <v>0</v>
      </c>
      <c r="C28" s="52">
        <v>0</v>
      </c>
      <c r="D28" s="52">
        <v>0</v>
      </c>
      <c r="E28" s="41" t="str">
        <f t="shared" si="4"/>
        <v>Div by 0</v>
      </c>
      <c r="F28" s="41" t="str">
        <f t="shared" si="4"/>
        <v>Div by 0</v>
      </c>
      <c r="G28" s="42" t="s">
        <v>119</v>
      </c>
      <c r="H28" s="43" t="str">
        <f t="shared" si="5"/>
        <v>N/A</v>
      </c>
      <c r="I28" s="43" t="str">
        <f t="shared" si="6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5" s="45" customFormat="1" ht="15.75" customHeight="1">
      <c r="A29" s="38" t="s">
        <v>19</v>
      </c>
      <c r="B29" s="76">
        <v>28.007624398000001</v>
      </c>
      <c r="C29" s="52">
        <v>28.882885989999998</v>
      </c>
      <c r="D29" s="52">
        <v>29.243991898000001</v>
      </c>
      <c r="E29" s="41">
        <f t="shared" si="4"/>
        <v>3.1250832971842453</v>
      </c>
      <c r="F29" s="41">
        <f t="shared" si="4"/>
        <v>1.2502417802882535</v>
      </c>
      <c r="G29" s="42" t="s">
        <v>119</v>
      </c>
      <c r="H29" s="43" t="str">
        <f t="shared" si="5"/>
        <v>Yes</v>
      </c>
      <c r="I29" s="43" t="str">
        <f t="shared" si="6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5" s="45" customFormat="1" ht="15.75" customHeight="1">
      <c r="A30" s="38" t="s">
        <v>20</v>
      </c>
      <c r="B30" s="76">
        <v>77.203049758999995</v>
      </c>
      <c r="C30" s="52">
        <v>77.950840087000003</v>
      </c>
      <c r="D30" s="52">
        <v>78.246747322000004</v>
      </c>
      <c r="E30" s="41">
        <f t="shared" si="4"/>
        <v>0.96860205695803314</v>
      </c>
      <c r="F30" s="41">
        <f t="shared" si="4"/>
        <v>0.37960749963662077</v>
      </c>
      <c r="G30" s="42" t="s">
        <v>119</v>
      </c>
      <c r="H30" s="43" t="str">
        <f t="shared" si="5"/>
        <v>Yes</v>
      </c>
      <c r="I30" s="43" t="str">
        <f t="shared" si="6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5" s="45" customFormat="1" ht="15.75" customHeight="1">
      <c r="A31" s="38" t="s">
        <v>21</v>
      </c>
      <c r="B31" s="76">
        <v>64.883627607999998</v>
      </c>
      <c r="C31" s="52">
        <v>65.566986607999993</v>
      </c>
      <c r="D31" s="52">
        <v>65.236035838999996</v>
      </c>
      <c r="E31" s="41">
        <f t="shared" si="4"/>
        <v>1.0532071420675919</v>
      </c>
      <c r="F31" s="41">
        <f t="shared" si="4"/>
        <v>-0.50475214146812319</v>
      </c>
      <c r="G31" s="42" t="s">
        <v>119</v>
      </c>
      <c r="H31" s="43" t="str">
        <f t="shared" si="5"/>
        <v>Yes</v>
      </c>
      <c r="I31" s="43" t="str">
        <f t="shared" si="6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5" s="45" customFormat="1" ht="15.75" customHeight="1">
      <c r="A32" s="38" t="s">
        <v>22</v>
      </c>
      <c r="B32" s="76">
        <v>77.203049758999995</v>
      </c>
      <c r="C32" s="52">
        <v>77.950840087000003</v>
      </c>
      <c r="D32" s="52">
        <v>78.246747322000004</v>
      </c>
      <c r="E32" s="41">
        <f t="shared" si="4"/>
        <v>0.96860205695803314</v>
      </c>
      <c r="F32" s="41">
        <f t="shared" si="4"/>
        <v>0.37960749963662077</v>
      </c>
      <c r="G32" s="42" t="s">
        <v>119</v>
      </c>
      <c r="H32" s="43" t="str">
        <f t="shared" si="5"/>
        <v>Yes</v>
      </c>
      <c r="I32" s="43" t="str">
        <f t="shared" si="6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5" s="45" customFormat="1" ht="15.75" customHeight="1">
      <c r="A33" s="38" t="s">
        <v>23</v>
      </c>
      <c r="B33" s="76">
        <v>1.4626805778</v>
      </c>
      <c r="C33" s="52">
        <v>1.3717263444000001</v>
      </c>
      <c r="D33" s="52">
        <v>1.3740625171</v>
      </c>
      <c r="E33" s="41">
        <f t="shared" si="4"/>
        <v>-6.2183250930153946</v>
      </c>
      <c r="F33" s="41">
        <f t="shared" si="4"/>
        <v>0.1703089475198368</v>
      </c>
      <c r="G33" s="42" t="s">
        <v>119</v>
      </c>
      <c r="H33" s="43" t="str">
        <f t="shared" si="5"/>
        <v>Yes</v>
      </c>
      <c r="I33" s="43" t="str">
        <f t="shared" si="6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5" s="45" customFormat="1" ht="15.75" customHeight="1">
      <c r="A34" s="38" t="s">
        <v>24</v>
      </c>
      <c r="B34" s="76">
        <v>53.150080256999999</v>
      </c>
      <c r="C34" s="52">
        <v>52.650535470999998</v>
      </c>
      <c r="D34" s="52">
        <v>51.962555428000002</v>
      </c>
      <c r="E34" s="41">
        <f t="shared" si="4"/>
        <v>-0.93987588275411871</v>
      </c>
      <c r="F34" s="41">
        <f t="shared" si="4"/>
        <v>-1.3066914454819487</v>
      </c>
      <c r="G34" s="42" t="s">
        <v>119</v>
      </c>
      <c r="H34" s="43" t="str">
        <f t="shared" si="5"/>
        <v>Yes</v>
      </c>
      <c r="I34" s="43" t="str">
        <f t="shared" si="6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5" s="45" customFormat="1" ht="15.75" customHeight="1">
      <c r="A35" s="38" t="s">
        <v>25</v>
      </c>
      <c r="B35" s="76">
        <v>24.052969502</v>
      </c>
      <c r="C35" s="52">
        <v>25.300304615000002</v>
      </c>
      <c r="D35" s="52">
        <v>26.284191893999999</v>
      </c>
      <c r="E35" s="41">
        <f t="shared" si="4"/>
        <v>5.1857842870348554</v>
      </c>
      <c r="F35" s="41">
        <f t="shared" si="4"/>
        <v>3.8888357036486907</v>
      </c>
      <c r="G35" s="42" t="s">
        <v>119</v>
      </c>
      <c r="H35" s="43" t="str">
        <f t="shared" si="5"/>
        <v>Yes</v>
      </c>
      <c r="I35" s="43" t="str">
        <f t="shared" si="6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5" s="45" customFormat="1" ht="15.75" customHeight="1">
      <c r="A36" s="38" t="s">
        <v>26</v>
      </c>
      <c r="B36" s="76">
        <v>76.173756018999995</v>
      </c>
      <c r="C36" s="52">
        <v>76.904802958000005</v>
      </c>
      <c r="D36" s="52">
        <v>77.144577654000003</v>
      </c>
      <c r="E36" s="41">
        <f t="shared" si="4"/>
        <v>0.95970971789505111</v>
      </c>
      <c r="F36" s="41">
        <f t="shared" si="4"/>
        <v>0.31178117201723521</v>
      </c>
      <c r="G36" s="42" t="s">
        <v>119</v>
      </c>
      <c r="H36" s="43" t="str">
        <f t="shared" si="5"/>
        <v>Yes</v>
      </c>
      <c r="I36" s="43" t="str">
        <f t="shared" si="6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5" s="45" customFormat="1" ht="15.75" customHeight="1">
      <c r="A37" s="38" t="s">
        <v>27</v>
      </c>
      <c r="B37" s="76">
        <v>22.796950241000001</v>
      </c>
      <c r="C37" s="52">
        <v>21.618100656999999</v>
      </c>
      <c r="D37" s="52">
        <v>21.508731592</v>
      </c>
      <c r="E37" s="41">
        <f t="shared" si="4"/>
        <v>-5.1710846035881453</v>
      </c>
      <c r="F37" s="41">
        <f t="shared" si="4"/>
        <v>-0.50591431104556916</v>
      </c>
      <c r="G37" s="42" t="s">
        <v>119</v>
      </c>
      <c r="H37" s="43" t="str">
        <f t="shared" si="5"/>
        <v>Yes</v>
      </c>
      <c r="I37" s="43" t="str">
        <f t="shared" si="6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5" s="45" customFormat="1" ht="15.75" customHeight="1">
      <c r="A38" s="38" t="s">
        <v>28</v>
      </c>
      <c r="B38" s="76">
        <v>100</v>
      </c>
      <c r="C38" s="52">
        <v>99.568940744000002</v>
      </c>
      <c r="D38" s="52">
        <v>99.755478914999998</v>
      </c>
      <c r="E38" s="41">
        <f t="shared" si="4"/>
        <v>-0.4310592559999975</v>
      </c>
      <c r="F38" s="41">
        <f t="shared" si="4"/>
        <v>0.18734574216230765</v>
      </c>
      <c r="G38" s="42" t="s">
        <v>119</v>
      </c>
      <c r="H38" s="43" t="str">
        <f t="shared" si="5"/>
        <v>Yes</v>
      </c>
      <c r="I38" s="43" t="str">
        <f t="shared" si="6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5" s="45" customFormat="1" ht="15.75" customHeight="1">
      <c r="A39" s="38" t="s">
        <v>29</v>
      </c>
      <c r="B39" s="76">
        <v>100</v>
      </c>
      <c r="C39" s="52">
        <v>99.568940744000002</v>
      </c>
      <c r="D39" s="52">
        <v>99.755478914999998</v>
      </c>
      <c r="E39" s="41">
        <f t="shared" si="4"/>
        <v>-0.4310592559999975</v>
      </c>
      <c r="F39" s="41">
        <f t="shared" si="4"/>
        <v>0.18734574216230765</v>
      </c>
      <c r="G39" s="42" t="s">
        <v>119</v>
      </c>
      <c r="H39" s="43" t="str">
        <f t="shared" si="5"/>
        <v>Yes</v>
      </c>
      <c r="I39" s="43" t="str">
        <f t="shared" si="6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5" s="45" customFormat="1" ht="15.75" customHeight="1">
      <c r="A40" s="38" t="s">
        <v>30</v>
      </c>
      <c r="B40" s="76">
        <v>100</v>
      </c>
      <c r="C40" s="52">
        <v>99.568940744000002</v>
      </c>
      <c r="D40" s="52">
        <v>99.755478914999998</v>
      </c>
      <c r="E40" s="41">
        <f t="shared" si="4"/>
        <v>-0.4310592559999975</v>
      </c>
      <c r="F40" s="41">
        <f t="shared" si="4"/>
        <v>0.18734574216230765</v>
      </c>
      <c r="G40" s="42" t="s">
        <v>119</v>
      </c>
      <c r="H40" s="43" t="str">
        <f t="shared" si="5"/>
        <v>Yes</v>
      </c>
      <c r="I40" s="43" t="str">
        <f t="shared" si="6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5" s="45" customFormat="1" ht="15.75" customHeight="1">
      <c r="A41" s="38" t="s">
        <v>31</v>
      </c>
      <c r="B41" s="76">
        <v>63.276484750999998</v>
      </c>
      <c r="C41" s="52">
        <v>61.331110983000002</v>
      </c>
      <c r="D41" s="52">
        <v>62.133902665999997</v>
      </c>
      <c r="E41" s="41">
        <f t="shared" si="4"/>
        <v>-3.0744024034445943</v>
      </c>
      <c r="F41" s="41">
        <f t="shared" si="4"/>
        <v>1.3089469114989882</v>
      </c>
      <c r="G41" s="42" t="s">
        <v>119</v>
      </c>
      <c r="H41" s="43" t="str">
        <f t="shared" si="5"/>
        <v>Yes</v>
      </c>
      <c r="I41" s="43" t="str">
        <f t="shared" si="6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5" s="45" customFormat="1" ht="15.75" customHeight="1">
      <c r="A42" s="38" t="s">
        <v>32</v>
      </c>
      <c r="B42" s="76">
        <v>100</v>
      </c>
      <c r="C42" s="52">
        <v>99.568940744000002</v>
      </c>
      <c r="D42" s="52">
        <v>99.755478914999998</v>
      </c>
      <c r="E42" s="41">
        <f t="shared" si="4"/>
        <v>-0.4310592559999975</v>
      </c>
      <c r="F42" s="41">
        <f t="shared" si="4"/>
        <v>0.18734574216230765</v>
      </c>
      <c r="G42" s="42" t="s">
        <v>119</v>
      </c>
      <c r="H42" s="43" t="str">
        <f t="shared" si="5"/>
        <v>Yes</v>
      </c>
      <c r="I42" s="43" t="str">
        <f t="shared" si="6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5" s="45" customFormat="1" ht="15.75" customHeight="1">
      <c r="A43" s="38" t="s">
        <v>33</v>
      </c>
      <c r="B43" s="76">
        <v>99.032905296999999</v>
      </c>
      <c r="C43" s="52">
        <v>98.430944307000004</v>
      </c>
      <c r="D43" s="52">
        <v>98.611339208999993</v>
      </c>
      <c r="E43" s="41">
        <f t="shared" si="4"/>
        <v>-0.60783937237296226</v>
      </c>
      <c r="F43" s="41">
        <f t="shared" si="4"/>
        <v>0.18327051850416937</v>
      </c>
      <c r="G43" s="42" t="s">
        <v>119</v>
      </c>
      <c r="H43" s="43" t="str">
        <f t="shared" si="5"/>
        <v>Yes</v>
      </c>
      <c r="I43" s="43" t="str">
        <f t="shared" si="6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</row>
    <row r="44" spans="1:35" s="45" customFormat="1" ht="15.75" customHeight="1">
      <c r="A44" s="38" t="s">
        <v>34</v>
      </c>
      <c r="B44" s="76">
        <v>77.203049758999995</v>
      </c>
      <c r="C44" s="52">
        <v>77.950840087000003</v>
      </c>
      <c r="D44" s="52">
        <v>78.246747322000004</v>
      </c>
      <c r="E44" s="41">
        <f t="shared" si="4"/>
        <v>0.96860205695803314</v>
      </c>
      <c r="F44" s="41">
        <f t="shared" si="4"/>
        <v>0.37960749963662077</v>
      </c>
      <c r="G44" s="42" t="s">
        <v>119</v>
      </c>
      <c r="H44" s="43" t="str">
        <f t="shared" si="5"/>
        <v>Yes</v>
      </c>
      <c r="I44" s="43" t="str">
        <f t="shared" si="6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</row>
    <row r="45" spans="1:35" s="45" customFormat="1" ht="15.75" customHeight="1">
      <c r="A45" s="38" t="s">
        <v>35</v>
      </c>
      <c r="B45" s="76">
        <v>22.796950241000001</v>
      </c>
      <c r="C45" s="52">
        <v>21.618100656999999</v>
      </c>
      <c r="D45" s="52">
        <v>21.508731592</v>
      </c>
      <c r="E45" s="41">
        <f t="shared" si="4"/>
        <v>-5.1710846035881453</v>
      </c>
      <c r="F45" s="41">
        <f t="shared" si="4"/>
        <v>-0.50591431104556916</v>
      </c>
      <c r="G45" s="42" t="s">
        <v>119</v>
      </c>
      <c r="H45" s="43" t="str">
        <f t="shared" si="5"/>
        <v>Yes</v>
      </c>
      <c r="I45" s="43" t="str">
        <f t="shared" si="6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</row>
    <row r="46" spans="1:35" s="37" customFormat="1" ht="15.75" customHeight="1">
      <c r="A46" s="31" t="s">
        <v>109</v>
      </c>
      <c r="B46" s="33" t="s">
        <v>95</v>
      </c>
      <c r="C46" s="57"/>
      <c r="D46" s="57"/>
      <c r="E46" s="82"/>
      <c r="F46" s="82"/>
      <c r="G46" s="58"/>
      <c r="H46" s="59"/>
      <c r="I46" s="59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75">
        <v>0</v>
      </c>
      <c r="C47" s="64">
        <v>0</v>
      </c>
      <c r="D47" s="64">
        <v>0</v>
      </c>
      <c r="E47" s="41" t="str">
        <f t="shared" ref="E47:F47" si="7">IFERROR((C47-B47)*100/B47,"Div by 0")</f>
        <v>Div by 0</v>
      </c>
      <c r="F47" s="41" t="str">
        <f t="shared" si="7"/>
        <v>Div by 0</v>
      </c>
      <c r="G47" s="42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82" t="s">
        <v>95</v>
      </c>
      <c r="C48" s="57"/>
      <c r="D48" s="57"/>
      <c r="E48" s="32"/>
      <c r="F48" s="32"/>
      <c r="G48" s="58"/>
      <c r="H48" s="59"/>
      <c r="I48" s="59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5" customFormat="1" ht="15.75" customHeight="1">
      <c r="A49" s="38" t="s">
        <v>85</v>
      </c>
      <c r="B49" s="75">
        <v>49445</v>
      </c>
      <c r="C49" s="64">
        <v>51378</v>
      </c>
      <c r="D49" s="64">
        <v>54040</v>
      </c>
      <c r="E49" s="41">
        <f t="shared" ref="E49:F81" si="8">IFERROR((C49-B49)*100/B49,"Div by 0")</f>
        <v>3.9093942764688037</v>
      </c>
      <c r="F49" s="41">
        <f t="shared" si="8"/>
        <v>5.181205963642026</v>
      </c>
      <c r="G49" s="42" t="s">
        <v>119</v>
      </c>
      <c r="H49" s="43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3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0" spans="1:32" s="45" customFormat="1" ht="15.75" customHeight="1">
      <c r="A50" s="38" t="s">
        <v>36</v>
      </c>
      <c r="B50" s="76">
        <v>85.966225098999999</v>
      </c>
      <c r="C50" s="52">
        <v>86.628518043</v>
      </c>
      <c r="D50" s="52">
        <v>86.648778682</v>
      </c>
      <c r="E50" s="41">
        <f t="shared" si="8"/>
        <v>0.77041063887275985</v>
      </c>
      <c r="F50" s="41">
        <f t="shared" si="8"/>
        <v>2.3387955211173241E-2</v>
      </c>
      <c r="G50" s="42" t="s">
        <v>119</v>
      </c>
      <c r="H50" s="43" t="str">
        <f t="shared" si="9"/>
        <v>Yes</v>
      </c>
      <c r="I50" s="43" t="str">
        <f t="shared" si="10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</row>
    <row r="51" spans="1:32" s="45" customFormat="1" ht="15.75" customHeight="1">
      <c r="A51" s="38" t="s">
        <v>37</v>
      </c>
      <c r="B51" s="76">
        <v>57.148346648</v>
      </c>
      <c r="C51" s="85">
        <v>58.698275526000003</v>
      </c>
      <c r="D51" s="85">
        <v>58.301258326999999</v>
      </c>
      <c r="E51" s="41">
        <f t="shared" si="8"/>
        <v>2.7121149935389166</v>
      </c>
      <c r="F51" s="41">
        <f t="shared" si="8"/>
        <v>-0.67636944261530807</v>
      </c>
      <c r="G51" s="42" t="s">
        <v>119</v>
      </c>
      <c r="H51" s="43" t="str">
        <f t="shared" si="9"/>
        <v>Yes</v>
      </c>
      <c r="I51" s="43" t="str">
        <f t="shared" si="10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</row>
    <row r="52" spans="1:32" s="45" customFormat="1" ht="15.75" customHeight="1">
      <c r="A52" s="38" t="s">
        <v>86</v>
      </c>
      <c r="B52" s="76">
        <v>1.2256042066999999</v>
      </c>
      <c r="C52" s="52">
        <v>1.1931176768</v>
      </c>
      <c r="D52" s="52">
        <v>1.1824574389</v>
      </c>
      <c r="E52" s="41">
        <f t="shared" si="8"/>
        <v>-2.6506542424059956</v>
      </c>
      <c r="F52" s="41">
        <f t="shared" si="8"/>
        <v>-0.89347749239549579</v>
      </c>
      <c r="G52" s="42" t="s">
        <v>119</v>
      </c>
      <c r="H52" s="43" t="str">
        <f t="shared" si="9"/>
        <v>Yes</v>
      </c>
      <c r="I52" s="43" t="str">
        <f t="shared" si="10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</row>
    <row r="53" spans="1:32" s="45" customFormat="1" ht="15.75" customHeight="1">
      <c r="A53" s="38" t="s">
        <v>38</v>
      </c>
      <c r="B53" s="76">
        <v>4.8923045808000003</v>
      </c>
      <c r="C53" s="52">
        <v>5.0975125539999997</v>
      </c>
      <c r="D53" s="52">
        <v>5.0185048112999997</v>
      </c>
      <c r="E53" s="41">
        <f t="shared" si="8"/>
        <v>4.1945052645606813</v>
      </c>
      <c r="F53" s="41">
        <f t="shared" si="8"/>
        <v>-1.54992737856041</v>
      </c>
      <c r="G53" s="42" t="s">
        <v>119</v>
      </c>
      <c r="H53" s="43" t="str">
        <f t="shared" si="9"/>
        <v>Yes</v>
      </c>
      <c r="I53" s="43" t="str">
        <f t="shared" si="10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</row>
    <row r="54" spans="1:32" s="45" customFormat="1" ht="15.75" customHeight="1">
      <c r="A54" s="38" t="s">
        <v>39</v>
      </c>
      <c r="B54" s="76">
        <v>5.3028617656000003</v>
      </c>
      <c r="C54" s="52">
        <v>5.2804702401999997</v>
      </c>
      <c r="D54" s="52">
        <v>4.9740932642000004</v>
      </c>
      <c r="E54" s="41">
        <f t="shared" si="8"/>
        <v>-0.42225361304448683</v>
      </c>
      <c r="F54" s="41">
        <f t="shared" si="8"/>
        <v>-5.8020775056653875</v>
      </c>
      <c r="G54" s="42" t="s">
        <v>119</v>
      </c>
      <c r="H54" s="43" t="str">
        <f t="shared" si="9"/>
        <v>Yes</v>
      </c>
      <c r="I54" s="43" t="str">
        <f t="shared" si="10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</row>
    <row r="55" spans="1:32" s="45" customFormat="1" ht="15.75" customHeight="1">
      <c r="A55" s="38" t="s">
        <v>40</v>
      </c>
      <c r="B55" s="76">
        <v>0</v>
      </c>
      <c r="C55" s="52">
        <v>0</v>
      </c>
      <c r="D55" s="52">
        <v>0</v>
      </c>
      <c r="E55" s="41" t="str">
        <f t="shared" si="8"/>
        <v>Div by 0</v>
      </c>
      <c r="F55" s="41" t="str">
        <f t="shared" si="8"/>
        <v>Div by 0</v>
      </c>
      <c r="G55" s="42" t="s">
        <v>119</v>
      </c>
      <c r="H55" s="43" t="str">
        <f t="shared" si="9"/>
        <v>N/A</v>
      </c>
      <c r="I55" s="43" t="str">
        <f t="shared" si="10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</row>
    <row r="56" spans="1:32" s="45" customFormat="1" ht="15.75" customHeight="1">
      <c r="A56" s="38" t="s">
        <v>41</v>
      </c>
      <c r="B56" s="76">
        <v>0.20224491859999999</v>
      </c>
      <c r="C56" s="52">
        <v>0.1323523687</v>
      </c>
      <c r="D56" s="52">
        <v>0.1202812731</v>
      </c>
      <c r="E56" s="41">
        <f t="shared" si="8"/>
        <v>-34.558371297443315</v>
      </c>
      <c r="F56" s="41">
        <f t="shared" si="8"/>
        <v>-9.1204227914962868</v>
      </c>
      <c r="G56" s="42" t="s">
        <v>119</v>
      </c>
      <c r="H56" s="43" t="str">
        <f t="shared" si="9"/>
        <v>Yes</v>
      </c>
      <c r="I56" s="43" t="str">
        <f t="shared" si="10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</row>
    <row r="57" spans="1:32" s="45" customFormat="1" ht="15.75" customHeight="1">
      <c r="A57" s="38" t="s">
        <v>42</v>
      </c>
      <c r="B57" s="76">
        <v>2.7565982404999998</v>
      </c>
      <c r="C57" s="52">
        <v>2.7891315349000001</v>
      </c>
      <c r="D57" s="52">
        <v>2.6646928201</v>
      </c>
      <c r="E57" s="41">
        <f t="shared" si="8"/>
        <v>1.1801971691783173</v>
      </c>
      <c r="F57" s="41">
        <f t="shared" si="8"/>
        <v>-4.4615577731962963</v>
      </c>
      <c r="G57" s="42" t="s">
        <v>119</v>
      </c>
      <c r="H57" s="43" t="str">
        <f t="shared" si="9"/>
        <v>Yes</v>
      </c>
      <c r="I57" s="43" t="str">
        <f t="shared" si="10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</row>
    <row r="58" spans="1:32" s="45" customFormat="1" ht="15.75" customHeight="1">
      <c r="A58" s="38" t="s">
        <v>43</v>
      </c>
      <c r="B58" s="76">
        <v>0.14966123980000001</v>
      </c>
      <c r="C58" s="52">
        <v>9.7317918200000006E-2</v>
      </c>
      <c r="D58" s="52">
        <v>0.10547742409999999</v>
      </c>
      <c r="E58" s="41">
        <f t="shared" si="8"/>
        <v>-34.974534268157257</v>
      </c>
      <c r="F58" s="41">
        <f t="shared" si="8"/>
        <v>8.3843818804582568</v>
      </c>
      <c r="G58" s="42" t="s">
        <v>119</v>
      </c>
      <c r="H58" s="43" t="str">
        <f t="shared" si="9"/>
        <v>Yes</v>
      </c>
      <c r="I58" s="43" t="str">
        <f t="shared" si="10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</row>
    <row r="59" spans="1:32" s="45" customFormat="1" ht="15.75" customHeight="1">
      <c r="A59" s="38" t="s">
        <v>44</v>
      </c>
      <c r="B59" s="76">
        <v>1.8202042700000001E-2</v>
      </c>
      <c r="C59" s="52">
        <v>9.7317918000000003E-3</v>
      </c>
      <c r="D59" s="52">
        <v>9.2524055999999993E-3</v>
      </c>
      <c r="E59" s="41">
        <f t="shared" si="8"/>
        <v>-46.534617238316883</v>
      </c>
      <c r="F59" s="41">
        <f t="shared" si="8"/>
        <v>-4.9259808455828349</v>
      </c>
      <c r="G59" s="42" t="s">
        <v>119</v>
      </c>
      <c r="H59" s="43" t="str">
        <f t="shared" si="9"/>
        <v>Yes</v>
      </c>
      <c r="I59" s="43" t="str">
        <f t="shared" si="10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</row>
    <row r="60" spans="1:32" s="45" customFormat="1" ht="15.75" customHeight="1">
      <c r="A60" s="38" t="s">
        <v>45</v>
      </c>
      <c r="B60" s="76">
        <v>0.9768429568</v>
      </c>
      <c r="C60" s="52">
        <v>1.1425123594</v>
      </c>
      <c r="D60" s="52">
        <v>1.0196150999</v>
      </c>
      <c r="E60" s="41">
        <f t="shared" si="8"/>
        <v>16.959676214763281</v>
      </c>
      <c r="F60" s="41">
        <f t="shared" si="8"/>
        <v>-10.756755363639174</v>
      </c>
      <c r="G60" s="42" t="s">
        <v>119</v>
      </c>
      <c r="H60" s="43" t="str">
        <f t="shared" si="9"/>
        <v>Yes</v>
      </c>
      <c r="I60" s="43" t="str">
        <f t="shared" si="10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</row>
    <row r="61" spans="1:32" s="45" customFormat="1" ht="15.75" customHeight="1">
      <c r="A61" s="38" t="s">
        <v>46</v>
      </c>
      <c r="B61" s="76">
        <v>0.29730003030000002</v>
      </c>
      <c r="C61" s="52">
        <v>0.14792323560000001</v>
      </c>
      <c r="D61" s="52">
        <v>0.11843079199999999</v>
      </c>
      <c r="E61" s="41">
        <f t="shared" si="8"/>
        <v>-50.244459964994491</v>
      </c>
      <c r="F61" s="41">
        <f t="shared" si="8"/>
        <v>-19.937667994060572</v>
      </c>
      <c r="G61" s="42" t="s">
        <v>119</v>
      </c>
      <c r="H61" s="43" t="str">
        <f t="shared" si="9"/>
        <v>Yes</v>
      </c>
      <c r="I61" s="43" t="str">
        <f t="shared" si="10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</row>
    <row r="62" spans="1:32" s="45" customFormat="1" ht="15.75" customHeight="1">
      <c r="A62" s="38" t="s">
        <v>87</v>
      </c>
      <c r="B62" s="76">
        <v>7.5417130145</v>
      </c>
      <c r="C62" s="52">
        <v>8.2272568024999995</v>
      </c>
      <c r="D62" s="52">
        <v>9.022945966</v>
      </c>
      <c r="E62" s="41">
        <f t="shared" si="8"/>
        <v>9.0900275134037258</v>
      </c>
      <c r="F62" s="41">
        <f t="shared" si="8"/>
        <v>9.6713787183380013</v>
      </c>
      <c r="G62" s="42" t="s">
        <v>119</v>
      </c>
      <c r="H62" s="43" t="str">
        <f t="shared" si="9"/>
        <v>Yes</v>
      </c>
      <c r="I62" s="43" t="str">
        <f t="shared" si="10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</row>
    <row r="63" spans="1:32" s="45" customFormat="1" ht="15.75" customHeight="1">
      <c r="A63" s="38" t="s">
        <v>88</v>
      </c>
      <c r="B63" s="76">
        <v>0.94043887150000005</v>
      </c>
      <c r="C63" s="52">
        <v>1.0023745572</v>
      </c>
      <c r="D63" s="52">
        <v>1.0029607698</v>
      </c>
      <c r="E63" s="41">
        <f t="shared" si="8"/>
        <v>6.5858279125800641</v>
      </c>
      <c r="F63" s="41">
        <f t="shared" si="8"/>
        <v>5.8482390219234161E-2</v>
      </c>
      <c r="G63" s="42" t="s">
        <v>119</v>
      </c>
      <c r="H63" s="43" t="str">
        <f t="shared" si="9"/>
        <v>Yes</v>
      </c>
      <c r="I63" s="43" t="str">
        <f t="shared" si="10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</row>
    <row r="64" spans="1:32" s="45" customFormat="1" ht="15.75" customHeight="1">
      <c r="A64" s="38" t="s">
        <v>89</v>
      </c>
      <c r="B64" s="76">
        <v>1.935483871</v>
      </c>
      <c r="C64" s="52">
        <v>2.1176378995</v>
      </c>
      <c r="D64" s="52">
        <v>2.2705403405000002</v>
      </c>
      <c r="E64" s="41">
        <f t="shared" si="8"/>
        <v>9.4112914723431498</v>
      </c>
      <c r="F64" s="41">
        <f t="shared" si="8"/>
        <v>7.2204242772620519</v>
      </c>
      <c r="G64" s="42" t="s">
        <v>119</v>
      </c>
      <c r="H64" s="43" t="str">
        <f t="shared" si="9"/>
        <v>Yes</v>
      </c>
      <c r="I64" s="43" t="str">
        <f t="shared" si="10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</row>
    <row r="65" spans="1:32" s="45" customFormat="1" ht="15.75" customHeight="1">
      <c r="A65" s="38" t="s">
        <v>90</v>
      </c>
      <c r="B65" s="76">
        <v>0.59460006070000004</v>
      </c>
      <c r="C65" s="52">
        <v>0.53330219160000003</v>
      </c>
      <c r="D65" s="52">
        <v>0.55699481870000001</v>
      </c>
      <c r="E65" s="41">
        <f t="shared" si="8"/>
        <v>-10.309092304470397</v>
      </c>
      <c r="F65" s="41">
        <f t="shared" si="8"/>
        <v>4.4426269895718864</v>
      </c>
      <c r="G65" s="42" t="s">
        <v>119</v>
      </c>
      <c r="H65" s="43" t="str">
        <f t="shared" si="9"/>
        <v>Yes</v>
      </c>
      <c r="I65" s="43" t="str">
        <f t="shared" si="10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</row>
    <row r="66" spans="1:32" s="45" customFormat="1" ht="15.75" customHeight="1">
      <c r="A66" s="38" t="s">
        <v>47</v>
      </c>
      <c r="B66" s="76">
        <v>0.1516836889</v>
      </c>
      <c r="C66" s="52">
        <v>0.1557086691</v>
      </c>
      <c r="D66" s="52">
        <v>0.27387120650000002</v>
      </c>
      <c r="E66" s="41">
        <f t="shared" si="8"/>
        <v>2.6535352806810595</v>
      </c>
      <c r="F66" s="41">
        <f t="shared" si="8"/>
        <v>75.886935572041324</v>
      </c>
      <c r="G66" s="42" t="s">
        <v>119</v>
      </c>
      <c r="H66" s="43" t="str">
        <f t="shared" si="9"/>
        <v>Yes</v>
      </c>
      <c r="I66" s="43" t="str">
        <f t="shared" si="10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</row>
    <row r="67" spans="1:32" s="45" customFormat="1" ht="15.75" customHeight="1">
      <c r="A67" s="38" t="s">
        <v>91</v>
      </c>
      <c r="B67" s="76">
        <v>2.4269390200000001E-2</v>
      </c>
      <c r="C67" s="52">
        <v>3.8927166999999999E-3</v>
      </c>
      <c r="D67" s="52">
        <v>7.4019244999999996E-3</v>
      </c>
      <c r="E67" s="41">
        <f t="shared" si="8"/>
        <v>-83.960385209843466</v>
      </c>
      <c r="F67" s="41">
        <f t="shared" si="8"/>
        <v>90.148039799556955</v>
      </c>
      <c r="G67" s="42" t="s">
        <v>119</v>
      </c>
      <c r="H67" s="43" t="str">
        <f t="shared" si="9"/>
        <v>Yes</v>
      </c>
      <c r="I67" s="43" t="str">
        <f t="shared" si="10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</row>
    <row r="68" spans="1:32" s="45" customFormat="1" ht="15.75" customHeight="1">
      <c r="A68" s="38" t="s">
        <v>116</v>
      </c>
      <c r="B68" s="76">
        <v>1.8080695723</v>
      </c>
      <c r="C68" s="52">
        <v>0</v>
      </c>
      <c r="D68" s="52">
        <v>0</v>
      </c>
      <c r="E68" s="41">
        <f t="shared" si="8"/>
        <v>-100</v>
      </c>
      <c r="F68" s="41" t="str">
        <f t="shared" si="8"/>
        <v>Div by 0</v>
      </c>
      <c r="G68" s="42" t="s">
        <v>119</v>
      </c>
      <c r="H68" s="43" t="str">
        <f t="shared" si="9"/>
        <v>Yes</v>
      </c>
      <c r="I68" s="43" t="str">
        <f t="shared" si="10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</row>
    <row r="69" spans="1:32" s="45" customFormat="1" ht="15.75" customHeight="1">
      <c r="A69" s="38" t="s">
        <v>48</v>
      </c>
      <c r="B69" s="76">
        <v>14.033774900999999</v>
      </c>
      <c r="C69" s="52">
        <v>13.371481957</v>
      </c>
      <c r="D69" s="52">
        <v>13.351221318</v>
      </c>
      <c r="E69" s="41">
        <f t="shared" si="8"/>
        <v>-4.7192786593207092</v>
      </c>
      <c r="F69" s="41">
        <f t="shared" si="8"/>
        <v>-0.15152126791296666</v>
      </c>
      <c r="G69" s="42" t="s">
        <v>119</v>
      </c>
      <c r="H69" s="43" t="str">
        <f t="shared" si="9"/>
        <v>Yes</v>
      </c>
      <c r="I69" s="43" t="str">
        <f t="shared" si="10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</row>
    <row r="70" spans="1:32" s="45" customFormat="1" ht="15.75" customHeight="1">
      <c r="A70" s="38" t="s">
        <v>49</v>
      </c>
      <c r="B70" s="76">
        <v>3.3107493174</v>
      </c>
      <c r="C70" s="52">
        <v>3.1492078321000001</v>
      </c>
      <c r="D70" s="52">
        <v>3.0347890452000001</v>
      </c>
      <c r="E70" s="41">
        <f t="shared" si="8"/>
        <v>-4.8793028348900114</v>
      </c>
      <c r="F70" s="41">
        <f t="shared" si="8"/>
        <v>-3.6332561393289047</v>
      </c>
      <c r="G70" s="42" t="s">
        <v>119</v>
      </c>
      <c r="H70" s="43" t="str">
        <f t="shared" si="9"/>
        <v>Yes</v>
      </c>
      <c r="I70" s="43" t="str">
        <f t="shared" si="10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</row>
    <row r="71" spans="1:32" s="45" customFormat="1" ht="15.75" customHeight="1">
      <c r="A71" s="38" t="s">
        <v>50</v>
      </c>
      <c r="B71" s="76">
        <v>1.8404287591999999</v>
      </c>
      <c r="C71" s="52">
        <v>1.7634006772999999</v>
      </c>
      <c r="D71" s="52">
        <v>1.9929681717000001</v>
      </c>
      <c r="E71" s="41">
        <f t="shared" si="8"/>
        <v>-4.1853335270354428</v>
      </c>
      <c r="F71" s="41">
        <f t="shared" si="8"/>
        <v>13.018453341613682</v>
      </c>
      <c r="G71" s="42" t="s">
        <v>119</v>
      </c>
      <c r="H71" s="43" t="str">
        <f t="shared" si="9"/>
        <v>Yes</v>
      </c>
      <c r="I71" s="43" t="str">
        <f t="shared" si="10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</row>
    <row r="72" spans="1:32" s="45" customFormat="1" ht="15.75" customHeight="1">
      <c r="A72" s="38" t="s">
        <v>51</v>
      </c>
      <c r="B72" s="76">
        <v>2.2246940999999999E-2</v>
      </c>
      <c r="C72" s="52">
        <v>7.7854335000000002E-3</v>
      </c>
      <c r="D72" s="52">
        <v>1.29533679E-2</v>
      </c>
      <c r="E72" s="41">
        <f t="shared" si="8"/>
        <v>-65.004476345759159</v>
      </c>
      <c r="F72" s="41">
        <f t="shared" si="8"/>
        <v>66.379533008662918</v>
      </c>
      <c r="G72" s="42" t="s">
        <v>119</v>
      </c>
      <c r="H72" s="43" t="str">
        <f t="shared" si="9"/>
        <v>Yes</v>
      </c>
      <c r="I72" s="43" t="str">
        <f t="shared" si="10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</row>
    <row r="73" spans="1:32" s="45" customFormat="1" ht="15.75" customHeight="1">
      <c r="A73" s="38" t="s">
        <v>52</v>
      </c>
      <c r="B73" s="76">
        <v>0.67752047729999998</v>
      </c>
      <c r="C73" s="52">
        <v>0.62478103470000002</v>
      </c>
      <c r="D73" s="52">
        <v>0.70503330870000003</v>
      </c>
      <c r="E73" s="41">
        <f t="shared" si="8"/>
        <v>-7.7841842965651677</v>
      </c>
      <c r="F73" s="41">
        <f t="shared" si="8"/>
        <v>12.844863967187258</v>
      </c>
      <c r="G73" s="42" t="s">
        <v>119</v>
      </c>
      <c r="H73" s="43" t="str">
        <f t="shared" si="9"/>
        <v>Yes</v>
      </c>
      <c r="I73" s="43" t="str">
        <f t="shared" si="10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</row>
    <row r="74" spans="1:32" s="45" customFormat="1" ht="15.75" customHeight="1">
      <c r="A74" s="38" t="s">
        <v>53</v>
      </c>
      <c r="B74" s="76">
        <v>0.41662453230000002</v>
      </c>
      <c r="C74" s="52">
        <v>0.43014519829999998</v>
      </c>
      <c r="D74" s="52">
        <v>0.46076980010000002</v>
      </c>
      <c r="E74" s="41">
        <f t="shared" si="8"/>
        <v>3.2452880115720344</v>
      </c>
      <c r="F74" s="41">
        <f t="shared" si="8"/>
        <v>7.1195963411966892</v>
      </c>
      <c r="G74" s="42" t="s">
        <v>119</v>
      </c>
      <c r="H74" s="43" t="str">
        <f t="shared" si="9"/>
        <v>Yes</v>
      </c>
      <c r="I74" s="43" t="str">
        <f t="shared" si="10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</row>
    <row r="75" spans="1:32" s="45" customFormat="1" ht="15.75" customHeight="1">
      <c r="A75" s="38" t="s">
        <v>54</v>
      </c>
      <c r="B75" s="76">
        <v>2.2246940999999999E-2</v>
      </c>
      <c r="C75" s="52">
        <v>2.5302658700000001E-2</v>
      </c>
      <c r="D75" s="52">
        <v>2.9607697999999998E-2</v>
      </c>
      <c r="E75" s="41">
        <f t="shared" si="8"/>
        <v>13.735451089657683</v>
      </c>
      <c r="F75" s="41">
        <f t="shared" si="8"/>
        <v>17.014177644501828</v>
      </c>
      <c r="G75" s="42" t="s">
        <v>119</v>
      </c>
      <c r="H75" s="43" t="str">
        <f t="shared" si="9"/>
        <v>Yes</v>
      </c>
      <c r="I75" s="43" t="str">
        <f t="shared" si="10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</row>
    <row r="76" spans="1:32" s="45" customFormat="1" ht="15.75" customHeight="1">
      <c r="A76" s="38" t="s">
        <v>55</v>
      </c>
      <c r="B76" s="76">
        <v>0.79280008089999998</v>
      </c>
      <c r="C76" s="52">
        <v>0.94982288140000004</v>
      </c>
      <c r="D76" s="52">
        <v>0.96780162839999995</v>
      </c>
      <c r="E76" s="41">
        <f t="shared" si="8"/>
        <v>19.80610298648622</v>
      </c>
      <c r="F76" s="41">
        <f t="shared" si="8"/>
        <v>1.8928525888426659</v>
      </c>
      <c r="G76" s="42" t="s">
        <v>119</v>
      </c>
      <c r="H76" s="43" t="str">
        <f t="shared" si="9"/>
        <v>Yes</v>
      </c>
      <c r="I76" s="43" t="str">
        <f t="shared" si="10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</row>
    <row r="77" spans="1:32" s="45" customFormat="1" ht="15.75" customHeight="1">
      <c r="A77" s="38" t="s">
        <v>56</v>
      </c>
      <c r="B77" s="76">
        <v>0.33572656490000002</v>
      </c>
      <c r="C77" s="52">
        <v>0.30363190470000001</v>
      </c>
      <c r="D77" s="52">
        <v>0.30717986679999998</v>
      </c>
      <c r="E77" s="41">
        <f t="shared" si="8"/>
        <v>-9.5597618882377606</v>
      </c>
      <c r="F77" s="41">
        <f t="shared" si="8"/>
        <v>1.1685076716511367</v>
      </c>
      <c r="G77" s="42" t="s">
        <v>119</v>
      </c>
      <c r="H77" s="43" t="str">
        <f t="shared" si="9"/>
        <v>Yes</v>
      </c>
      <c r="I77" s="43" t="str">
        <f t="shared" si="10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</row>
    <row r="78" spans="1:32" s="45" customFormat="1" ht="15.75" customHeight="1">
      <c r="A78" s="38" t="s">
        <v>57</v>
      </c>
      <c r="B78" s="76">
        <v>4.44938821E-2</v>
      </c>
      <c r="C78" s="52">
        <v>3.1141733800000002E-2</v>
      </c>
      <c r="D78" s="52">
        <v>3.1458179099999997E-2</v>
      </c>
      <c r="E78" s="41">
        <f t="shared" si="8"/>
        <v>-30.008953298323227</v>
      </c>
      <c r="F78" s="41">
        <f t="shared" si="8"/>
        <v>1.0161454144855466</v>
      </c>
      <c r="G78" s="42" t="s">
        <v>119</v>
      </c>
      <c r="H78" s="43" t="str">
        <f t="shared" si="9"/>
        <v>Yes</v>
      </c>
      <c r="I78" s="43" t="str">
        <f t="shared" si="10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</row>
    <row r="79" spans="1:32" s="45" customFormat="1" ht="15.75" customHeight="1">
      <c r="A79" s="38" t="s">
        <v>58</v>
      </c>
      <c r="B79" s="76">
        <v>5.0601678633000002</v>
      </c>
      <c r="C79" s="52">
        <v>4.6634746390000004</v>
      </c>
      <c r="D79" s="52">
        <v>4.4411547002000002</v>
      </c>
      <c r="E79" s="41">
        <f t="shared" si="8"/>
        <v>-7.8395269686032796</v>
      </c>
      <c r="F79" s="41">
        <f t="shared" si="8"/>
        <v>-4.7672595223477554</v>
      </c>
      <c r="G79" s="42" t="s">
        <v>119</v>
      </c>
      <c r="H79" s="43" t="str">
        <f t="shared" si="9"/>
        <v>Yes</v>
      </c>
      <c r="I79" s="43" t="str">
        <f t="shared" si="10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</row>
    <row r="80" spans="1:32" s="45" customFormat="1" ht="15.75" customHeight="1">
      <c r="A80" s="38" t="s">
        <v>59</v>
      </c>
      <c r="B80" s="76">
        <v>1.5107695419</v>
      </c>
      <c r="C80" s="52">
        <v>1.4227879637</v>
      </c>
      <c r="D80" s="52">
        <v>1.3675055514000001</v>
      </c>
      <c r="E80" s="41">
        <f t="shared" si="8"/>
        <v>-5.823626685599649</v>
      </c>
      <c r="F80" s="41">
        <f t="shared" si="8"/>
        <v>-3.8854990139385568</v>
      </c>
      <c r="G80" s="42" t="s">
        <v>119</v>
      </c>
      <c r="H80" s="43" t="str">
        <f t="shared" si="9"/>
        <v>Yes</v>
      </c>
      <c r="I80" s="43" t="str">
        <f t="shared" si="10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</row>
    <row r="81" spans="1:33" s="45" customFormat="1" ht="15.75" customHeight="1">
      <c r="A81" s="38" t="s">
        <v>60</v>
      </c>
      <c r="B81" s="76">
        <v>0</v>
      </c>
      <c r="C81" s="52">
        <v>0</v>
      </c>
      <c r="D81" s="52">
        <v>0</v>
      </c>
      <c r="E81" s="41" t="str">
        <f t="shared" si="8"/>
        <v>Div by 0</v>
      </c>
      <c r="F81" s="41" t="str">
        <f t="shared" si="8"/>
        <v>Div by 0</v>
      </c>
      <c r="G81" s="42" t="s">
        <v>120</v>
      </c>
      <c r="H81" s="43" t="str">
        <f t="shared" si="9"/>
        <v>N/A</v>
      </c>
      <c r="I81" s="43" t="str">
        <f t="shared" si="10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</row>
    <row r="82" spans="1:33" s="60" customFormat="1" ht="15.75" customHeight="1">
      <c r="A82" s="31" t="s">
        <v>61</v>
      </c>
      <c r="B82" s="57" t="s">
        <v>95</v>
      </c>
      <c r="C82" s="57"/>
      <c r="D82" s="57"/>
      <c r="E82" s="80"/>
      <c r="F82" s="80"/>
      <c r="G82" s="58"/>
      <c r="H82" s="59"/>
      <c r="I82" s="59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</row>
    <row r="83" spans="1:33" s="45" customFormat="1" ht="15.75" customHeight="1">
      <c r="A83" s="38" t="s">
        <v>92</v>
      </c>
      <c r="B83" s="75">
        <v>38478</v>
      </c>
      <c r="C83" s="64">
        <v>40688</v>
      </c>
      <c r="D83" s="64">
        <v>42880</v>
      </c>
      <c r="E83" s="41">
        <f t="shared" ref="E83:F86" si="11">IFERROR((C83-B83)*100/B83,"Div by 0")</f>
        <v>5.7435417641249549</v>
      </c>
      <c r="F83" s="41">
        <f t="shared" si="11"/>
        <v>5.3873377900117969</v>
      </c>
      <c r="G83" s="42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Yes</v>
      </c>
      <c r="I83" s="43" t="str">
        <f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</row>
    <row r="84" spans="1:33" s="45" customFormat="1" ht="15.75" customHeight="1">
      <c r="A84" s="38" t="s">
        <v>62</v>
      </c>
      <c r="B84" s="76">
        <v>9.9537397993999992</v>
      </c>
      <c r="C84" s="52">
        <v>11.108926465</v>
      </c>
      <c r="D84" s="52">
        <v>11.040111939999999</v>
      </c>
      <c r="E84" s="41">
        <f t="shared" si="11"/>
        <v>11.60555418245546</v>
      </c>
      <c r="F84" s="41">
        <f t="shared" si="11"/>
        <v>-0.61945252060861955</v>
      </c>
      <c r="G84" s="42" t="s">
        <v>119</v>
      </c>
      <c r="H84" s="43" t="str">
        <f>IF(E84="Div by 0","N/A",IF(G84="N/A","N/A",IF(AND((ABS(E84)&gt;ABS(VALUE(MID(G84,1,2)))),(B84&gt;=10)),"No",IF(AND((ABS(E84)&gt;ABS(VALUE(MID(G84,1,2)))),(C84&gt;=10)),"No","Yes"))))</f>
        <v>Yes</v>
      </c>
      <c r="I84" s="43" t="str">
        <f>IF(F84="Div by 0","N/A",IF(G84="N/A","N/A",IF(AND((ABS(F84)&gt;ABS(VALUE(MID(G84,1,2)))),(C84&gt;=10)),"No",IF(AND((ABS(F84)&gt;ABS(VALUE(MID(G84,1,2)))),(D84&gt;=10)),"No","Yes"))))</f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</row>
    <row r="85" spans="1:33" s="45" customFormat="1" ht="15.75" customHeight="1">
      <c r="A85" s="38" t="s">
        <v>63</v>
      </c>
      <c r="B85" s="76">
        <v>71.932013097999999</v>
      </c>
      <c r="C85" s="52">
        <v>77.681380259999997</v>
      </c>
      <c r="D85" s="52">
        <v>78.845615671999994</v>
      </c>
      <c r="E85" s="41">
        <f t="shared" si="11"/>
        <v>7.9927794515733552</v>
      </c>
      <c r="F85" s="41">
        <f t="shared" si="11"/>
        <v>1.498731624107726</v>
      </c>
      <c r="G85" s="42" t="s">
        <v>119</v>
      </c>
      <c r="H85" s="43" t="str">
        <f>IF(E85="Div by 0","N/A",IF(G85="N/A","N/A",IF(AND((ABS(E85)&gt;ABS(VALUE(MID(G85,1,2)))),(B85&gt;=10)),"No",IF(AND((ABS(E85)&gt;ABS(VALUE(MID(G85,1,2)))),(C85&gt;=10)),"No","Yes"))))</f>
        <v>Yes</v>
      </c>
      <c r="I85" s="43" t="str">
        <f>IF(F85="Div by 0","N/A",IF(G85="N/A","N/A",IF(AND((ABS(F85)&gt;ABS(VALUE(MID(G85,1,2)))),(C85&gt;=10)),"No",IF(AND((ABS(F85)&gt;ABS(VALUE(MID(G85,1,2)))),(D85&gt;=10)),"No","Yes"))))</f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</row>
    <row r="86" spans="1:33" s="45" customFormat="1" ht="15.75" customHeight="1">
      <c r="A86" s="38" t="s">
        <v>64</v>
      </c>
      <c r="B86" s="76">
        <v>18.114247102</v>
      </c>
      <c r="C86" s="52">
        <v>11.209693275999999</v>
      </c>
      <c r="D86" s="52">
        <v>10.114272388</v>
      </c>
      <c r="E86" s="41">
        <f t="shared" si="11"/>
        <v>-38.116703317123608</v>
      </c>
      <c r="F86" s="41">
        <f t="shared" si="11"/>
        <v>-9.772086184956553</v>
      </c>
      <c r="G86" s="42" t="s">
        <v>120</v>
      </c>
      <c r="H86" s="43" t="str">
        <f>IF(E86="Div by 0","N/A",IF(G86="N/A","N/A",IF(AND((ABS(E86)&gt;ABS(VALUE(MID(G86,1,2)))),(B86&gt;=10)),"No",IF(AND((ABS(E86)&gt;ABS(VALUE(MID(G86,1,2)))),(C86&gt;=10)),"No","Yes"))))</f>
        <v>N/A</v>
      </c>
      <c r="I86" s="43" t="str">
        <f>IF(F86="Div by 0","N/A",IF(G86="N/A","N/A",IF(AND((ABS(F86)&gt;ABS(VALUE(MID(G86,1,2)))),(C86&gt;=10)),"No",IF(AND((ABS(F86)&gt;ABS(VALUE(MID(G86,1,2)))),(D86&gt;=10)),"No","Yes"))))</f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</row>
    <row r="87" spans="1:33" s="37" customFormat="1" ht="15.75" customHeight="1">
      <c r="A87" s="31" t="s">
        <v>93</v>
      </c>
      <c r="B87" s="82" t="s">
        <v>95</v>
      </c>
      <c r="C87" s="57"/>
      <c r="D87" s="57"/>
      <c r="E87" s="32"/>
      <c r="F87" s="32"/>
      <c r="G87" s="58"/>
      <c r="H87" s="59"/>
      <c r="I87" s="59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5" customFormat="1" ht="15.75" customHeight="1">
      <c r="A88" s="38" t="s">
        <v>94</v>
      </c>
      <c r="B88" s="75">
        <v>11362</v>
      </c>
      <c r="C88" s="64">
        <v>11284</v>
      </c>
      <c r="D88" s="64">
        <v>11787</v>
      </c>
      <c r="E88" s="41">
        <f t="shared" ref="E88:F91" si="12">IFERROR((C88-B88)*100/B88,"Div by 0")</f>
        <v>-0.68649885583524028</v>
      </c>
      <c r="F88" s="41">
        <f t="shared" si="12"/>
        <v>4.4576391350584901</v>
      </c>
      <c r="G88" s="42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Yes</v>
      </c>
      <c r="I88" s="43" t="str">
        <f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</row>
    <row r="89" spans="1:33" s="45" customFormat="1" ht="15.75" customHeight="1">
      <c r="A89" s="38" t="s">
        <v>65</v>
      </c>
      <c r="B89" s="76">
        <v>10.068649885999999</v>
      </c>
      <c r="C89" s="52">
        <v>10.342077278</v>
      </c>
      <c r="D89" s="52">
        <v>10.537032324</v>
      </c>
      <c r="E89" s="41">
        <f t="shared" si="12"/>
        <v>2.7156311431604023</v>
      </c>
      <c r="F89" s="41">
        <f t="shared" si="12"/>
        <v>1.8850666143707429</v>
      </c>
      <c r="G89" s="42" t="s">
        <v>119</v>
      </c>
      <c r="H89" s="43" t="str">
        <f>IF(E89="Div by 0","N/A",IF(G89="N/A","N/A",IF(AND((ABS(E89)&gt;ABS(VALUE(MID(G89,1,2)))),(B89&gt;=10)),"No",IF(AND((ABS(E89)&gt;ABS(VALUE(MID(G89,1,2)))),(C89&gt;=10)),"No","Yes"))))</f>
        <v>Yes</v>
      </c>
      <c r="I89" s="43" t="str">
        <f>IF(F89="Div by 0","N/A",IF(G89="N/A","N/A",IF(AND((ABS(F89)&gt;ABS(VALUE(MID(G89,1,2)))),(C89&gt;=10)),"No",IF(AND((ABS(F89)&gt;ABS(VALUE(MID(G89,1,2)))),(D89&gt;=10)),"No","Yes"))))</f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</row>
    <row r="90" spans="1:33" s="45" customFormat="1" ht="15.75" customHeight="1">
      <c r="A90" s="38" t="s">
        <v>66</v>
      </c>
      <c r="B90" s="76">
        <v>62.497799682999997</v>
      </c>
      <c r="C90" s="52">
        <v>67.112725983999994</v>
      </c>
      <c r="D90" s="52">
        <v>67.854415881999998</v>
      </c>
      <c r="E90" s="41">
        <f t="shared" si="12"/>
        <v>7.3841420408522023</v>
      </c>
      <c r="F90" s="41">
        <f t="shared" si="12"/>
        <v>1.1051404739196955</v>
      </c>
      <c r="G90" s="42" t="s">
        <v>119</v>
      </c>
      <c r="H90" s="43" t="str">
        <f>IF(E90="Div by 0","N/A",IF(G90="N/A","N/A",IF(AND((ABS(E90)&gt;ABS(VALUE(MID(G90,1,2)))),(B90&gt;=10)),"No",IF(AND((ABS(E90)&gt;ABS(VALUE(MID(G90,1,2)))),(C90&gt;=10)),"No","Yes"))))</f>
        <v>Yes</v>
      </c>
      <c r="I90" s="43" t="str">
        <f>IF(F90="Div by 0","N/A",IF(G90="N/A","N/A",IF(AND((ABS(F90)&gt;ABS(VALUE(MID(G90,1,2)))),(C90&gt;=10)),"No",IF(AND((ABS(F90)&gt;ABS(VALUE(MID(G90,1,2)))),(D90&gt;=10)),"No","Yes"))))</f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</row>
    <row r="91" spans="1:33" s="45" customFormat="1" ht="15.75" customHeight="1">
      <c r="A91" s="38" t="s">
        <v>64</v>
      </c>
      <c r="B91" s="48">
        <v>27.433550431</v>
      </c>
      <c r="C91" s="52">
        <v>22.545196739000001</v>
      </c>
      <c r="D91" s="52">
        <v>21.608551794</v>
      </c>
      <c r="E91" s="41">
        <f t="shared" si="12"/>
        <v>-17.818888241589551</v>
      </c>
      <c r="F91" s="41">
        <f t="shared" si="12"/>
        <v>-4.1545210531684464</v>
      </c>
      <c r="G91" s="42" t="s">
        <v>120</v>
      </c>
      <c r="H91" s="43" t="str">
        <f>IF(E91="Div by 0","N/A",IF(G91="N/A","N/A",IF(AND((ABS(E91)&gt;ABS(VALUE(MID(G91,1,2)))),(B91&gt;=10)),"No",IF(AND((ABS(E91)&gt;ABS(VALUE(MID(G91,1,2)))),(C91&gt;=10)),"No","Yes"))))</f>
        <v>N/A</v>
      </c>
      <c r="I91" s="43" t="str">
        <f>IF(F91="Div by 0","N/A",IF(G91="N/A","N/A",IF(AND((ABS(F91)&gt;ABS(VALUE(MID(G91,1,2)))),(C91&gt;=10)),"No",IF(AND((ABS(F91)&gt;ABS(VALUE(MID(G91,1,2)))),(D91&gt;=10)),"No","Yes"))))</f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</row>
    <row r="92" spans="1:33" s="45" customFormat="1" ht="15.75" customHeight="1">
      <c r="A92" s="45" t="s">
        <v>129</v>
      </c>
      <c r="B92" s="87"/>
      <c r="C92" s="87"/>
      <c r="D92" s="87"/>
      <c r="E92" s="88"/>
      <c r="F92" s="88"/>
      <c r="G92" s="70"/>
      <c r="H92" s="70"/>
      <c r="I92" s="70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3" customWidth="1"/>
    <col min="5" max="6" width="11.28515625" style="74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2"/>
      <c r="I4" s="72"/>
      <c r="AG4" s="5"/>
    </row>
    <row r="5" spans="1:35" s="30" customFormat="1" ht="68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5" customFormat="1" ht="15.75" customHeight="1">
      <c r="A7" s="38" t="s">
        <v>1</v>
      </c>
      <c r="B7" s="75">
        <v>15413</v>
      </c>
      <c r="C7" s="64">
        <v>17641</v>
      </c>
      <c r="D7" s="64">
        <v>17918</v>
      </c>
      <c r="E7" s="41">
        <f t="shared" ref="E7:F18" si="0">IFERROR((C7-B7)*100/B7,"Div by 0")</f>
        <v>14.455329916304418</v>
      </c>
      <c r="F7" s="41">
        <f t="shared" si="0"/>
        <v>1.5702057706479224</v>
      </c>
      <c r="G7" s="42" t="s">
        <v>119</v>
      </c>
      <c r="H7" s="43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3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</row>
    <row r="8" spans="1:35" s="45" customFormat="1" ht="15.75" customHeight="1">
      <c r="A8" s="38" t="s">
        <v>72</v>
      </c>
      <c r="B8" s="76">
        <v>100</v>
      </c>
      <c r="C8" s="52">
        <v>100</v>
      </c>
      <c r="D8" s="52">
        <v>100</v>
      </c>
      <c r="E8" s="41">
        <f t="shared" si="0"/>
        <v>0</v>
      </c>
      <c r="F8" s="41">
        <f t="shared" si="0"/>
        <v>0</v>
      </c>
      <c r="G8" s="42" t="s">
        <v>120</v>
      </c>
      <c r="H8" s="43" t="str">
        <f t="shared" si="1"/>
        <v>N/A</v>
      </c>
      <c r="I8" s="43" t="str">
        <f t="shared" si="2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5" s="45" customFormat="1" ht="15.75" customHeight="1">
      <c r="A9" s="38" t="s">
        <v>73</v>
      </c>
      <c r="B9" s="76">
        <v>88.379939012999998</v>
      </c>
      <c r="C9" s="52">
        <v>86.185590386000001</v>
      </c>
      <c r="D9" s="52">
        <v>87.202812813999998</v>
      </c>
      <c r="E9" s="41">
        <f t="shared" si="0"/>
        <v>-2.4828582724833348</v>
      </c>
      <c r="F9" s="41">
        <f t="shared" si="0"/>
        <v>1.1802697219386158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5" s="45" customFormat="1" ht="15.75" customHeight="1">
      <c r="A10" s="38" t="s">
        <v>74</v>
      </c>
      <c r="B10" s="76">
        <v>0</v>
      </c>
      <c r="C10" s="52">
        <v>0</v>
      </c>
      <c r="D10" s="52">
        <v>0</v>
      </c>
      <c r="E10" s="41" t="str">
        <f t="shared" si="0"/>
        <v>Div by 0</v>
      </c>
      <c r="F10" s="41" t="str">
        <f t="shared" si="0"/>
        <v>Div by 0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</row>
    <row r="11" spans="1:35" s="45" customFormat="1" ht="15.75" customHeight="1">
      <c r="A11" s="38" t="s">
        <v>70</v>
      </c>
      <c r="B11" s="76">
        <v>2.1086096152999998</v>
      </c>
      <c r="C11" s="52">
        <v>1.8933167054</v>
      </c>
      <c r="D11" s="52">
        <v>1.9142761469</v>
      </c>
      <c r="E11" s="41">
        <f t="shared" si="0"/>
        <v>-10.210183446847713</v>
      </c>
      <c r="F11" s="41">
        <f t="shared" si="0"/>
        <v>1.1070224775506841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5" s="45" customFormat="1" ht="15.75" customHeight="1">
      <c r="A12" s="38" t="s">
        <v>4</v>
      </c>
      <c r="B12" s="76">
        <v>2.8741971063</v>
      </c>
      <c r="C12" s="52">
        <v>2.5395385748999999</v>
      </c>
      <c r="D12" s="52">
        <v>2.4723741489000002</v>
      </c>
      <c r="E12" s="41">
        <f t="shared" si="0"/>
        <v>-11.643548407534633</v>
      </c>
      <c r="F12" s="41">
        <f t="shared" si="0"/>
        <v>-2.6447491943549024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5" s="45" customFormat="1" ht="15.75" customHeight="1">
      <c r="A13" s="38" t="s">
        <v>6</v>
      </c>
      <c r="B13" s="76">
        <v>5.0995912540999999</v>
      </c>
      <c r="C13" s="52">
        <v>4.3478260869999996</v>
      </c>
      <c r="D13" s="52">
        <v>4.2024779551</v>
      </c>
      <c r="E13" s="41">
        <f t="shared" si="0"/>
        <v>-14.741674962588259</v>
      </c>
      <c r="F13" s="41">
        <f t="shared" si="0"/>
        <v>-3.3430070336665616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5" s="45" customFormat="1" ht="15.75" customHeight="1">
      <c r="A14" s="38" t="s">
        <v>7</v>
      </c>
      <c r="B14" s="77">
        <v>92.636086421000002</v>
      </c>
      <c r="C14" s="52">
        <v>91.009579955999996</v>
      </c>
      <c r="D14" s="52">
        <v>90.903002567000001</v>
      </c>
      <c r="E14" s="41">
        <f t="shared" si="0"/>
        <v>-1.7558022233453152</v>
      </c>
      <c r="F14" s="41">
        <f t="shared" si="0"/>
        <v>-0.11710568167825969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5" s="45" customFormat="1" ht="15.75" customHeight="1">
      <c r="A15" s="38" t="s">
        <v>8</v>
      </c>
      <c r="B15" s="77">
        <v>58.022448582000003</v>
      </c>
      <c r="C15" s="52">
        <v>61.238025055000001</v>
      </c>
      <c r="D15" s="52">
        <v>61.262417681000002</v>
      </c>
      <c r="E15" s="41">
        <f t="shared" si="0"/>
        <v>5.5419523849559669</v>
      </c>
      <c r="F15" s="41">
        <f t="shared" si="0"/>
        <v>3.9832483131343722E-2</v>
      </c>
      <c r="G15" s="42" t="s">
        <v>119</v>
      </c>
      <c r="H15" s="43" t="str">
        <f t="shared" si="1"/>
        <v>Yes</v>
      </c>
      <c r="I15" s="43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5" s="45" customFormat="1" ht="15.75" customHeight="1">
      <c r="A16" s="50" t="s">
        <v>107</v>
      </c>
      <c r="B16" s="78">
        <v>0</v>
      </c>
      <c r="C16" s="52">
        <v>0</v>
      </c>
      <c r="D16" s="52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4" customFormat="1" ht="15.75" customHeight="1">
      <c r="A17" s="50" t="s">
        <v>101</v>
      </c>
      <c r="B17" s="79">
        <v>1408.7890742</v>
      </c>
      <c r="C17" s="52">
        <v>1532.3358086000001</v>
      </c>
      <c r="D17" s="52">
        <v>1969.1832236</v>
      </c>
      <c r="E17" s="41">
        <f t="shared" si="0"/>
        <v>8.7697112834409072</v>
      </c>
      <c r="F17" s="41">
        <f t="shared" si="0"/>
        <v>28.508595344979916</v>
      </c>
      <c r="G17" s="42" t="s">
        <v>119</v>
      </c>
      <c r="H17" s="43" t="str">
        <f t="shared" si="1"/>
        <v>Yes</v>
      </c>
      <c r="I17" s="43" t="str">
        <f t="shared" si="2"/>
        <v>Yes</v>
      </c>
    </row>
    <row r="18" spans="1:35" s="55" customFormat="1" ht="15.75" customHeight="1">
      <c r="A18" s="38" t="s">
        <v>102</v>
      </c>
      <c r="B18" s="78">
        <v>181.00616363</v>
      </c>
      <c r="C18" s="52">
        <v>211.87432684999999</v>
      </c>
      <c r="D18" s="52">
        <v>248.85221565000001</v>
      </c>
      <c r="E18" s="41">
        <f t="shared" si="0"/>
        <v>17.053653091669577</v>
      </c>
      <c r="F18" s="41">
        <f t="shared" si="0"/>
        <v>17.452746328336016</v>
      </c>
      <c r="G18" s="42" t="s">
        <v>119</v>
      </c>
      <c r="H18" s="43" t="str">
        <f t="shared" si="1"/>
        <v>Yes</v>
      </c>
      <c r="I18" s="43" t="str">
        <f t="shared" si="2"/>
        <v>Yes</v>
      </c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</row>
    <row r="19" spans="1:35" s="60" customFormat="1" ht="15.75" customHeight="1">
      <c r="A19" s="31" t="s">
        <v>9</v>
      </c>
      <c r="B19" s="57" t="s">
        <v>95</v>
      </c>
      <c r="C19" s="57"/>
      <c r="D19" s="57"/>
      <c r="E19" s="80"/>
      <c r="F19" s="80"/>
      <c r="G19" s="58"/>
      <c r="H19" s="59"/>
      <c r="I19" s="59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5" s="45" customFormat="1" ht="15.75" customHeight="1">
      <c r="A20" s="38" t="s">
        <v>10</v>
      </c>
      <c r="B20" s="75">
        <v>14278</v>
      </c>
      <c r="C20" s="64">
        <v>16055</v>
      </c>
      <c r="D20" s="64">
        <v>16288</v>
      </c>
      <c r="E20" s="41">
        <f t="shared" ref="E20:F23" si="3">IFERROR((C20-B20)*100/B20,"Div by 0")</f>
        <v>12.445720689172154</v>
      </c>
      <c r="F20" s="41">
        <f t="shared" si="3"/>
        <v>1.4512612893179695</v>
      </c>
      <c r="G20" s="42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5" s="45" customFormat="1" ht="15.75" customHeight="1">
      <c r="A21" s="38" t="s">
        <v>11</v>
      </c>
      <c r="B21" s="76">
        <v>94.467012186999995</v>
      </c>
      <c r="C21" s="52">
        <v>94.469012769000003</v>
      </c>
      <c r="D21" s="52">
        <v>95.260314342000001</v>
      </c>
      <c r="E21" s="41">
        <f t="shared" si="3"/>
        <v>2.1177572505921543E-3</v>
      </c>
      <c r="F21" s="41">
        <f t="shared" si="3"/>
        <v>0.83763082708922298</v>
      </c>
      <c r="G21" s="42" t="s">
        <v>119</v>
      </c>
      <c r="H21" s="43" t="str">
        <f>IF(E21="Div by 0","N/A",IF(G21="N/A","N/A",IF(AND((ABS(E21)&gt;ABS(VALUE(MID(G21,1,2)))),(B21&gt;=10)),"No",IF(AND((ABS(E21)&gt;ABS(VALUE(MID(G21,1,2)))),(C21&gt;=10)),"No","Yes"))))</f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5" s="45" customFormat="1" ht="15.75" customHeight="1">
      <c r="A22" s="38" t="s">
        <v>12</v>
      </c>
      <c r="B22" s="76">
        <v>5.5329878134000001</v>
      </c>
      <c r="C22" s="52">
        <v>5.5309872314000001</v>
      </c>
      <c r="D22" s="52">
        <v>4.7396856582</v>
      </c>
      <c r="E22" s="41">
        <f t="shared" si="3"/>
        <v>-3.6157354172277181E-2</v>
      </c>
      <c r="F22" s="41">
        <f t="shared" si="3"/>
        <v>-14.306696799220534</v>
      </c>
      <c r="G22" s="42" t="s">
        <v>119</v>
      </c>
      <c r="H22" s="43" t="str">
        <f>IF(E22="Div by 0","N/A",IF(G22="N/A","N/A",IF(AND((ABS(E22)&gt;ABS(VALUE(MID(G22,1,2)))),(B22&gt;=10)),"No",IF(AND((ABS(E22)&gt;ABS(VALUE(MID(G22,1,2)))),(C22&gt;=10)),"No","Yes"))))</f>
        <v>Yes</v>
      </c>
      <c r="I22" s="43" t="str">
        <f>IF(F22="Div by 0","N/A",IF(G22="N/A","N/A",IF(AND((ABS(F22)&gt;ABS(VALUE(MID(G22,1,2)))),(C22&gt;=10)),"No",IF(AND((ABS(F22)&gt;ABS(VALUE(MID(G22,1,2)))),(D22&gt;=10)),"No","Yes"))))</f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5" s="45" customFormat="1" ht="15.75" customHeight="1">
      <c r="A23" s="38" t="s">
        <v>13</v>
      </c>
      <c r="B23" s="76">
        <v>0</v>
      </c>
      <c r="C23" s="52">
        <v>0</v>
      </c>
      <c r="D23" s="52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3" t="str">
        <f>IF(E23="Div by 0","N/A",IF(G23="N/A","N/A",IF(AND((ABS(E23)&gt;ABS(VALUE(MID(G23,1,2)))),(B23&gt;=10)),"No",IF(AND((ABS(E23)&gt;ABS(VALUE(MID(G23,1,2)))),(C23&gt;=10)),"No","Yes"))))</f>
        <v>N/A</v>
      </c>
      <c r="I23" s="43" t="str">
        <f>IF(F23="Div by 0","N/A",IF(G23="N/A","N/A",IF(AND((ABS(F23)&gt;ABS(VALUE(MID(G23,1,2)))),(C23&gt;=10)),"No",IF(AND((ABS(F23)&gt;ABS(VALUE(MID(G23,1,2)))),(D23&gt;=10)),"No","Yes"))))</f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5" s="60" customFormat="1" ht="15.75" customHeight="1">
      <c r="A24" s="31" t="s">
        <v>14</v>
      </c>
      <c r="B24" s="57" t="s">
        <v>95</v>
      </c>
      <c r="C24" s="57"/>
      <c r="D24" s="57"/>
      <c r="E24" s="80"/>
      <c r="F24" s="80"/>
      <c r="G24" s="58"/>
      <c r="H24" s="59"/>
      <c r="I24" s="59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5" s="45" customFormat="1" ht="15.75" customHeight="1">
      <c r="A25" s="38" t="s">
        <v>15</v>
      </c>
      <c r="B25" s="75">
        <v>8943</v>
      </c>
      <c r="C25" s="64">
        <v>10803</v>
      </c>
      <c r="D25" s="64">
        <v>10977</v>
      </c>
      <c r="E25" s="41">
        <f t="shared" ref="E25:F45" si="4">IFERROR((C25-B25)*100/B25,"Div by 0")</f>
        <v>20.798389802079839</v>
      </c>
      <c r="F25" s="41">
        <f t="shared" si="4"/>
        <v>1.6106637045265204</v>
      </c>
      <c r="G25" s="42" t="s">
        <v>119</v>
      </c>
      <c r="H25" s="43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3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5" s="45" customFormat="1" ht="15.75" customHeight="1">
      <c r="A26" s="38" t="s">
        <v>16</v>
      </c>
      <c r="B26" s="76">
        <v>91.166275299000006</v>
      </c>
      <c r="C26" s="52">
        <v>91.780061094000004</v>
      </c>
      <c r="D26" s="52">
        <v>92.967113054999999</v>
      </c>
      <c r="E26" s="41">
        <f t="shared" si="4"/>
        <v>0.6732597037522392</v>
      </c>
      <c r="F26" s="41">
        <f t="shared" si="4"/>
        <v>1.2933658431369213</v>
      </c>
      <c r="G26" s="42" t="s">
        <v>119</v>
      </c>
      <c r="H26" s="43" t="str">
        <f t="shared" si="5"/>
        <v>Yes</v>
      </c>
      <c r="I26" s="43" t="str">
        <f t="shared" si="6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5" s="45" customFormat="1" ht="15.75" customHeight="1">
      <c r="A27" s="38" t="s">
        <v>17</v>
      </c>
      <c r="B27" s="76">
        <v>8.8225427709000002</v>
      </c>
      <c r="C27" s="52">
        <v>8.1829121540000003</v>
      </c>
      <c r="D27" s="52">
        <v>6.9873371595</v>
      </c>
      <c r="E27" s="41">
        <f t="shared" si="4"/>
        <v>-7.2499576767112712</v>
      </c>
      <c r="F27" s="41">
        <f t="shared" si="4"/>
        <v>-14.610629712254395</v>
      </c>
      <c r="G27" s="42" t="s">
        <v>119</v>
      </c>
      <c r="H27" s="43" t="str">
        <f t="shared" si="5"/>
        <v>Yes</v>
      </c>
      <c r="I27" s="43" t="str">
        <f t="shared" si="6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5" s="45" customFormat="1" ht="15.75" customHeight="1">
      <c r="A28" s="38" t="s">
        <v>18</v>
      </c>
      <c r="B28" s="81">
        <v>1.118193E-2</v>
      </c>
      <c r="C28" s="52">
        <v>3.70267518E-2</v>
      </c>
      <c r="D28" s="52">
        <v>4.55497859E-2</v>
      </c>
      <c r="E28" s="41">
        <f t="shared" si="4"/>
        <v>231.13024138051304</v>
      </c>
      <c r="F28" s="41">
        <f t="shared" si="4"/>
        <v>23.018584363103653</v>
      </c>
      <c r="G28" s="42" t="s">
        <v>119</v>
      </c>
      <c r="H28" s="43" t="str">
        <f t="shared" si="5"/>
        <v>Yes</v>
      </c>
      <c r="I28" s="43" t="str">
        <f t="shared" si="6"/>
        <v>Yes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5" s="45" customFormat="1" ht="15.75" customHeight="1">
      <c r="A29" s="38" t="s">
        <v>19</v>
      </c>
      <c r="B29" s="76">
        <v>19.098736442</v>
      </c>
      <c r="C29" s="52">
        <v>19.226140887</v>
      </c>
      <c r="D29" s="52">
        <v>18.238134281000001</v>
      </c>
      <c r="E29" s="41">
        <f t="shared" si="4"/>
        <v>0.66708310985340846</v>
      </c>
      <c r="F29" s="41">
        <f t="shared" si="4"/>
        <v>-5.1388711432363019</v>
      </c>
      <c r="G29" s="42" t="s">
        <v>119</v>
      </c>
      <c r="H29" s="43" t="str">
        <f t="shared" si="5"/>
        <v>Yes</v>
      </c>
      <c r="I29" s="43" t="str">
        <f t="shared" si="6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5" s="45" customFormat="1" ht="15.75" customHeight="1">
      <c r="A30" s="38" t="s">
        <v>20</v>
      </c>
      <c r="B30" s="76">
        <v>33.355697192999997</v>
      </c>
      <c r="C30" s="52">
        <v>38.202351198999999</v>
      </c>
      <c r="D30" s="52">
        <v>37.232395007999997</v>
      </c>
      <c r="E30" s="41">
        <f t="shared" si="4"/>
        <v>14.530213468352017</v>
      </c>
      <c r="F30" s="41">
        <f t="shared" si="4"/>
        <v>-2.5389960579844923</v>
      </c>
      <c r="G30" s="42" t="s">
        <v>119</v>
      </c>
      <c r="H30" s="43" t="str">
        <f t="shared" si="5"/>
        <v>Yes</v>
      </c>
      <c r="I30" s="43" t="str">
        <f t="shared" si="6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5" s="45" customFormat="1" ht="15.75" customHeight="1">
      <c r="A31" s="38" t="s">
        <v>21</v>
      </c>
      <c r="B31" s="76">
        <v>30.001118193</v>
      </c>
      <c r="C31" s="52">
        <v>33.351846709</v>
      </c>
      <c r="D31" s="52">
        <v>32.158148857</v>
      </c>
      <c r="E31" s="41">
        <f t="shared" si="4"/>
        <v>11.168678762052968</v>
      </c>
      <c r="F31" s="41">
        <f t="shared" si="4"/>
        <v>-3.5791057161397908</v>
      </c>
      <c r="G31" s="42" t="s">
        <v>119</v>
      </c>
      <c r="H31" s="43" t="str">
        <f t="shared" si="5"/>
        <v>Yes</v>
      </c>
      <c r="I31" s="43" t="str">
        <f t="shared" si="6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5" s="45" customFormat="1" ht="15.75" customHeight="1">
      <c r="A32" s="38" t="s">
        <v>22</v>
      </c>
      <c r="B32" s="76">
        <v>33.355697192999997</v>
      </c>
      <c r="C32" s="52">
        <v>38.202351198999999</v>
      </c>
      <c r="D32" s="52">
        <v>37.232395007999997</v>
      </c>
      <c r="E32" s="41">
        <f t="shared" si="4"/>
        <v>14.530213468352017</v>
      </c>
      <c r="F32" s="41">
        <f t="shared" si="4"/>
        <v>-2.5389960579844923</v>
      </c>
      <c r="G32" s="42" t="s">
        <v>119</v>
      </c>
      <c r="H32" s="43" t="str">
        <f t="shared" si="5"/>
        <v>Yes</v>
      </c>
      <c r="I32" s="43" t="str">
        <f t="shared" si="6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5" s="45" customFormat="1" ht="15.75" customHeight="1">
      <c r="A33" s="38" t="s">
        <v>23</v>
      </c>
      <c r="B33" s="76">
        <v>0.5479145701</v>
      </c>
      <c r="C33" s="52">
        <v>0.56465796540000002</v>
      </c>
      <c r="D33" s="52">
        <v>0.52837751659999999</v>
      </c>
      <c r="E33" s="41">
        <f t="shared" si="4"/>
        <v>3.0558404929703142</v>
      </c>
      <c r="F33" s="41">
        <f t="shared" si="4"/>
        <v>-6.4252080061067049</v>
      </c>
      <c r="G33" s="42" t="s">
        <v>119</v>
      </c>
      <c r="H33" s="43" t="str">
        <f t="shared" si="5"/>
        <v>Yes</v>
      </c>
      <c r="I33" s="43" t="str">
        <f t="shared" si="6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5" s="45" customFormat="1" ht="15.75" customHeight="1">
      <c r="A34" s="38" t="s">
        <v>24</v>
      </c>
      <c r="B34" s="76">
        <v>23.560326512</v>
      </c>
      <c r="C34" s="52">
        <v>25.409608442</v>
      </c>
      <c r="D34" s="52">
        <v>24.132276577999999</v>
      </c>
      <c r="E34" s="41">
        <f t="shared" si="4"/>
        <v>7.8491354059040903</v>
      </c>
      <c r="F34" s="41">
        <f t="shared" si="4"/>
        <v>-5.0269639806360642</v>
      </c>
      <c r="G34" s="42" t="s">
        <v>119</v>
      </c>
      <c r="H34" s="43" t="str">
        <f t="shared" si="5"/>
        <v>Yes</v>
      </c>
      <c r="I34" s="43" t="str">
        <f t="shared" si="6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5" s="45" customFormat="1" ht="15.75" customHeight="1">
      <c r="A35" s="38" t="s">
        <v>25</v>
      </c>
      <c r="B35" s="76">
        <v>9.7953706809999996</v>
      </c>
      <c r="C35" s="52">
        <v>12.792742756999999</v>
      </c>
      <c r="D35" s="52">
        <v>13.100118429</v>
      </c>
      <c r="E35" s="41">
        <f t="shared" si="4"/>
        <v>30.59988410457991</v>
      </c>
      <c r="F35" s="41">
        <f t="shared" si="4"/>
        <v>2.4027347210730827</v>
      </c>
      <c r="G35" s="42" t="s">
        <v>119</v>
      </c>
      <c r="H35" s="43" t="str">
        <f t="shared" si="5"/>
        <v>No</v>
      </c>
      <c r="I35" s="43" t="str">
        <f t="shared" si="6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5" s="45" customFormat="1" ht="15.75" customHeight="1">
      <c r="A36" s="38" t="s">
        <v>26</v>
      </c>
      <c r="B36" s="76">
        <v>32.416415073000003</v>
      </c>
      <c r="C36" s="52">
        <v>37.369249283000002</v>
      </c>
      <c r="D36" s="52">
        <v>36.448938689999999</v>
      </c>
      <c r="E36" s="41">
        <f t="shared" si="4"/>
        <v>15.278784525822752</v>
      </c>
      <c r="F36" s="41">
        <f t="shared" si="4"/>
        <v>-2.4627484112148612</v>
      </c>
      <c r="G36" s="42" t="s">
        <v>119</v>
      </c>
      <c r="H36" s="43" t="str">
        <f t="shared" si="5"/>
        <v>Yes</v>
      </c>
      <c r="I36" s="43" t="str">
        <f t="shared" si="6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5" s="45" customFormat="1" ht="15.75" customHeight="1">
      <c r="A37" s="38" t="s">
        <v>27</v>
      </c>
      <c r="B37" s="76">
        <v>66.644302807000003</v>
      </c>
      <c r="C37" s="52">
        <v>61.427381283000003</v>
      </c>
      <c r="D37" s="52">
        <v>62.548966020000002</v>
      </c>
      <c r="E37" s="41">
        <f t="shared" si="4"/>
        <v>-7.8280082531706503</v>
      </c>
      <c r="F37" s="41">
        <f t="shared" si="4"/>
        <v>1.8258709936417186</v>
      </c>
      <c r="G37" s="42" t="s">
        <v>119</v>
      </c>
      <c r="H37" s="43" t="str">
        <f t="shared" si="5"/>
        <v>Yes</v>
      </c>
      <c r="I37" s="43" t="str">
        <f t="shared" si="6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5" s="45" customFormat="1" ht="15.75" customHeight="1">
      <c r="A38" s="38" t="s">
        <v>28</v>
      </c>
      <c r="B38" s="76">
        <v>100</v>
      </c>
      <c r="C38" s="52">
        <v>99.629732481999994</v>
      </c>
      <c r="D38" s="52">
        <v>99.781361028000006</v>
      </c>
      <c r="E38" s="41">
        <f t="shared" si="4"/>
        <v>-0.37026751800000568</v>
      </c>
      <c r="F38" s="41">
        <f t="shared" si="4"/>
        <v>0.15219206377715261</v>
      </c>
      <c r="G38" s="42" t="s">
        <v>119</v>
      </c>
      <c r="H38" s="43" t="str">
        <f t="shared" si="5"/>
        <v>Yes</v>
      </c>
      <c r="I38" s="43" t="str">
        <f t="shared" si="6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5" s="45" customFormat="1" ht="15.75" customHeight="1">
      <c r="A39" s="38" t="s">
        <v>29</v>
      </c>
      <c r="B39" s="76">
        <v>100</v>
      </c>
      <c r="C39" s="52">
        <v>99.629732481999994</v>
      </c>
      <c r="D39" s="52">
        <v>99.781361028000006</v>
      </c>
      <c r="E39" s="41">
        <f t="shared" si="4"/>
        <v>-0.37026751800000568</v>
      </c>
      <c r="F39" s="41">
        <f t="shared" si="4"/>
        <v>0.15219206377715261</v>
      </c>
      <c r="G39" s="42" t="s">
        <v>119</v>
      </c>
      <c r="H39" s="43" t="str">
        <f t="shared" si="5"/>
        <v>Yes</v>
      </c>
      <c r="I39" s="43" t="str">
        <f t="shared" si="6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5" s="45" customFormat="1" ht="15.75" customHeight="1">
      <c r="A40" s="38" t="s">
        <v>30</v>
      </c>
      <c r="B40" s="76">
        <v>100</v>
      </c>
      <c r="C40" s="52">
        <v>99.629732481999994</v>
      </c>
      <c r="D40" s="52">
        <v>99.781361028000006</v>
      </c>
      <c r="E40" s="41">
        <f t="shared" si="4"/>
        <v>-0.37026751800000568</v>
      </c>
      <c r="F40" s="41">
        <f t="shared" si="4"/>
        <v>0.15219206377715261</v>
      </c>
      <c r="G40" s="42" t="s">
        <v>119</v>
      </c>
      <c r="H40" s="43" t="str">
        <f t="shared" si="5"/>
        <v>Yes</v>
      </c>
      <c r="I40" s="43" t="str">
        <f t="shared" si="6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5" s="45" customFormat="1" ht="15.75" customHeight="1">
      <c r="A41" s="38" t="s">
        <v>31</v>
      </c>
      <c r="B41" s="76">
        <v>79.089790898000004</v>
      </c>
      <c r="C41" s="52">
        <v>79.690826622000003</v>
      </c>
      <c r="D41" s="52">
        <v>80.267832741000007</v>
      </c>
      <c r="E41" s="41">
        <f t="shared" si="4"/>
        <v>0.75994096984671355</v>
      </c>
      <c r="F41" s="41">
        <f t="shared" si="4"/>
        <v>0.72405588379316821</v>
      </c>
      <c r="G41" s="42" t="s">
        <v>119</v>
      </c>
      <c r="H41" s="43" t="str">
        <f t="shared" si="5"/>
        <v>Yes</v>
      </c>
      <c r="I41" s="43" t="str">
        <f t="shared" si="6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5" s="45" customFormat="1" ht="15.75" customHeight="1">
      <c r="A42" s="38" t="s">
        <v>32</v>
      </c>
      <c r="B42" s="76">
        <v>100</v>
      </c>
      <c r="C42" s="52">
        <v>99.629732481999994</v>
      </c>
      <c r="D42" s="52">
        <v>99.781361028000006</v>
      </c>
      <c r="E42" s="41">
        <f t="shared" si="4"/>
        <v>-0.37026751800000568</v>
      </c>
      <c r="F42" s="41">
        <f t="shared" si="4"/>
        <v>0.15219206377715261</v>
      </c>
      <c r="G42" s="42" t="s">
        <v>119</v>
      </c>
      <c r="H42" s="43" t="str">
        <f t="shared" si="5"/>
        <v>Yes</v>
      </c>
      <c r="I42" s="43" t="str">
        <f t="shared" si="6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5" s="45" customFormat="1" ht="15.75" customHeight="1">
      <c r="A43" s="38" t="s">
        <v>33</v>
      </c>
      <c r="B43" s="76">
        <v>99.530358939999999</v>
      </c>
      <c r="C43" s="52">
        <v>98.148662408999996</v>
      </c>
      <c r="D43" s="52">
        <v>98.141568735000007</v>
      </c>
      <c r="E43" s="41">
        <f t="shared" si="4"/>
        <v>-1.388216164108212</v>
      </c>
      <c r="F43" s="41">
        <f t="shared" si="4"/>
        <v>-7.2274790362694937E-3</v>
      </c>
      <c r="G43" s="42" t="s">
        <v>119</v>
      </c>
      <c r="H43" s="43" t="str">
        <f t="shared" si="5"/>
        <v>Yes</v>
      </c>
      <c r="I43" s="43" t="str">
        <f t="shared" si="6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</row>
    <row r="44" spans="1:35" s="45" customFormat="1" ht="15.75" customHeight="1">
      <c r="A44" s="38" t="s">
        <v>34</v>
      </c>
      <c r="B44" s="76">
        <v>33.355697192999997</v>
      </c>
      <c r="C44" s="52">
        <v>38.202351198999999</v>
      </c>
      <c r="D44" s="52">
        <v>37.232395007999997</v>
      </c>
      <c r="E44" s="41">
        <f t="shared" si="4"/>
        <v>14.530213468352017</v>
      </c>
      <c r="F44" s="41">
        <f t="shared" si="4"/>
        <v>-2.5389960579844923</v>
      </c>
      <c r="G44" s="42" t="s">
        <v>119</v>
      </c>
      <c r="H44" s="43" t="str">
        <f t="shared" si="5"/>
        <v>Yes</v>
      </c>
      <c r="I44" s="43" t="str">
        <f t="shared" si="6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</row>
    <row r="45" spans="1:35" s="45" customFormat="1" ht="15.75" customHeight="1">
      <c r="A45" s="38" t="s">
        <v>35</v>
      </c>
      <c r="B45" s="76">
        <v>66.644302807000003</v>
      </c>
      <c r="C45" s="52">
        <v>61.427381283000003</v>
      </c>
      <c r="D45" s="52">
        <v>62.548966020000002</v>
      </c>
      <c r="E45" s="41">
        <f t="shared" si="4"/>
        <v>-7.8280082531706503</v>
      </c>
      <c r="F45" s="41">
        <f t="shared" si="4"/>
        <v>1.8258709936417186</v>
      </c>
      <c r="G45" s="42" t="s">
        <v>119</v>
      </c>
      <c r="H45" s="43" t="str">
        <f t="shared" si="5"/>
        <v>Yes</v>
      </c>
      <c r="I45" s="43" t="str">
        <f t="shared" si="6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</row>
    <row r="46" spans="1:35" s="37" customFormat="1" ht="15.75" customHeight="1">
      <c r="A46" s="31" t="s">
        <v>109</v>
      </c>
      <c r="B46" s="33" t="s">
        <v>95</v>
      </c>
      <c r="C46" s="57"/>
      <c r="D46" s="57"/>
      <c r="E46" s="82"/>
      <c r="F46" s="82"/>
      <c r="G46" s="58"/>
      <c r="H46" s="59"/>
      <c r="I46" s="59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75">
        <v>0</v>
      </c>
      <c r="C47" s="64">
        <v>0</v>
      </c>
      <c r="D47" s="64">
        <v>0</v>
      </c>
      <c r="E47" s="41" t="str">
        <f t="shared" ref="E47:F47" si="7">IFERROR((C47-B47)*100/B47,"Div by 0")</f>
        <v>Div by 0</v>
      </c>
      <c r="F47" s="41" t="str">
        <f t="shared" si="7"/>
        <v>Div by 0</v>
      </c>
      <c r="G47" s="42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82" t="s">
        <v>95</v>
      </c>
      <c r="C48" s="57"/>
      <c r="D48" s="57"/>
      <c r="E48" s="32"/>
      <c r="F48" s="32"/>
      <c r="G48" s="58"/>
      <c r="H48" s="59"/>
      <c r="I48" s="59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5" customFormat="1" ht="15.75" customHeight="1">
      <c r="A49" s="38" t="s">
        <v>85</v>
      </c>
      <c r="B49" s="75">
        <v>8929</v>
      </c>
      <c r="C49" s="64">
        <v>10603</v>
      </c>
      <c r="D49" s="64">
        <v>10773</v>
      </c>
      <c r="E49" s="41">
        <f t="shared" ref="E49:F81" si="8">IFERROR((C49-B49)*100/B49,"Div by 0")</f>
        <v>18.74790010079516</v>
      </c>
      <c r="F49" s="41">
        <f t="shared" si="8"/>
        <v>1.6033198151466566</v>
      </c>
      <c r="G49" s="42" t="s">
        <v>119</v>
      </c>
      <c r="H49" s="43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3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0" spans="1:32" s="45" customFormat="1" ht="15.75" customHeight="1">
      <c r="A50" s="38" t="s">
        <v>36</v>
      </c>
      <c r="B50" s="76">
        <v>57.878821817000002</v>
      </c>
      <c r="C50" s="52">
        <v>59.709516174999997</v>
      </c>
      <c r="D50" s="52">
        <v>59.157152140000001</v>
      </c>
      <c r="E50" s="41">
        <f t="shared" si="8"/>
        <v>3.1629779261717608</v>
      </c>
      <c r="F50" s="41">
        <f t="shared" si="8"/>
        <v>-0.92508543090702167</v>
      </c>
      <c r="G50" s="42" t="s">
        <v>119</v>
      </c>
      <c r="H50" s="43" t="str">
        <f t="shared" si="9"/>
        <v>Yes</v>
      </c>
      <c r="I50" s="43" t="str">
        <f t="shared" si="10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</row>
    <row r="51" spans="1:32" s="45" customFormat="1" ht="15.75" customHeight="1">
      <c r="A51" s="38" t="s">
        <v>37</v>
      </c>
      <c r="B51" s="76">
        <v>20.215029679000001</v>
      </c>
      <c r="C51" s="85">
        <v>29.303027445000001</v>
      </c>
      <c r="D51" s="85">
        <v>29.388285529000001</v>
      </c>
      <c r="E51" s="41">
        <f t="shared" si="8"/>
        <v>44.956638255351635</v>
      </c>
      <c r="F51" s="41">
        <f t="shared" si="8"/>
        <v>0.29095315888443163</v>
      </c>
      <c r="G51" s="42" t="s">
        <v>119</v>
      </c>
      <c r="H51" s="43" t="str">
        <f t="shared" si="9"/>
        <v>No</v>
      </c>
      <c r="I51" s="43" t="str">
        <f t="shared" si="10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</row>
    <row r="52" spans="1:32" s="45" customFormat="1" ht="15.75" customHeight="1">
      <c r="A52" s="38" t="s">
        <v>86</v>
      </c>
      <c r="B52" s="76">
        <v>2.1166983985000001</v>
      </c>
      <c r="C52" s="52">
        <v>2.188059983</v>
      </c>
      <c r="D52" s="52">
        <v>2.1813793744000001</v>
      </c>
      <c r="E52" s="41">
        <f t="shared" si="8"/>
        <v>3.3713628994367077</v>
      </c>
      <c r="F52" s="41">
        <f t="shared" si="8"/>
        <v>-0.30532109045933642</v>
      </c>
      <c r="G52" s="42" t="s">
        <v>119</v>
      </c>
      <c r="H52" s="43" t="str">
        <f t="shared" si="9"/>
        <v>Yes</v>
      </c>
      <c r="I52" s="43" t="str">
        <f t="shared" si="10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</row>
    <row r="53" spans="1:32" s="45" customFormat="1" ht="15.75" customHeight="1">
      <c r="A53" s="38" t="s">
        <v>38</v>
      </c>
      <c r="B53" s="76">
        <v>8.8587747788000009</v>
      </c>
      <c r="C53" s="52">
        <v>7.8751296802999997</v>
      </c>
      <c r="D53" s="52">
        <v>7.5652093196000001</v>
      </c>
      <c r="E53" s="41">
        <f t="shared" si="8"/>
        <v>-11.1036246327649</v>
      </c>
      <c r="F53" s="41">
        <f t="shared" si="8"/>
        <v>-3.9354318377166502</v>
      </c>
      <c r="G53" s="42" t="s">
        <v>119</v>
      </c>
      <c r="H53" s="43" t="str">
        <f t="shared" si="9"/>
        <v>Yes</v>
      </c>
      <c r="I53" s="43" t="str">
        <f t="shared" si="10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</row>
    <row r="54" spans="1:32" s="45" customFormat="1" ht="15.75" customHeight="1">
      <c r="A54" s="38" t="s">
        <v>39</v>
      </c>
      <c r="B54" s="76">
        <v>9.1611602642999994</v>
      </c>
      <c r="C54" s="52">
        <v>7.5356031312000002</v>
      </c>
      <c r="D54" s="52">
        <v>6.9432841363</v>
      </c>
      <c r="E54" s="41">
        <f t="shared" si="8"/>
        <v>-17.744009341639952</v>
      </c>
      <c r="F54" s="41">
        <f t="shared" si="8"/>
        <v>-7.8602732201699297</v>
      </c>
      <c r="G54" s="42" t="s">
        <v>119</v>
      </c>
      <c r="H54" s="43" t="str">
        <f t="shared" si="9"/>
        <v>Yes</v>
      </c>
      <c r="I54" s="43" t="str">
        <f t="shared" si="10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</row>
    <row r="55" spans="1:32" s="45" customFormat="1" ht="15.75" customHeight="1">
      <c r="A55" s="38" t="s">
        <v>40</v>
      </c>
      <c r="B55" s="76">
        <v>0</v>
      </c>
      <c r="C55" s="52">
        <v>0</v>
      </c>
      <c r="D55" s="52">
        <v>0</v>
      </c>
      <c r="E55" s="41" t="str">
        <f t="shared" si="8"/>
        <v>Div by 0</v>
      </c>
      <c r="F55" s="41" t="str">
        <f t="shared" si="8"/>
        <v>Div by 0</v>
      </c>
      <c r="G55" s="42" t="s">
        <v>119</v>
      </c>
      <c r="H55" s="43" t="str">
        <f t="shared" si="9"/>
        <v>N/A</v>
      </c>
      <c r="I55" s="43" t="str">
        <f t="shared" si="10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</row>
    <row r="56" spans="1:32" s="45" customFormat="1" ht="15.75" customHeight="1">
      <c r="A56" s="38" t="s">
        <v>41</v>
      </c>
      <c r="B56" s="76">
        <v>0.3471833352</v>
      </c>
      <c r="C56" s="52">
        <v>0.19805715360000001</v>
      </c>
      <c r="D56" s="52">
        <v>0.20421423929999999</v>
      </c>
      <c r="E56" s="41">
        <f t="shared" si="8"/>
        <v>-42.95315082277601</v>
      </c>
      <c r="F56" s="41">
        <f t="shared" si="8"/>
        <v>3.1087418899470545</v>
      </c>
      <c r="G56" s="42" t="s">
        <v>119</v>
      </c>
      <c r="H56" s="43" t="str">
        <f t="shared" si="9"/>
        <v>Yes</v>
      </c>
      <c r="I56" s="43" t="str">
        <f t="shared" si="10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</row>
    <row r="57" spans="1:32" s="45" customFormat="1" ht="15.75" customHeight="1">
      <c r="A57" s="38" t="s">
        <v>42</v>
      </c>
      <c r="B57" s="76">
        <v>3.6398252884</v>
      </c>
      <c r="C57" s="52">
        <v>3.3292464396999999</v>
      </c>
      <c r="D57" s="52">
        <v>3.2210155017000002</v>
      </c>
      <c r="E57" s="41">
        <f t="shared" si="8"/>
        <v>-8.5327955077900128</v>
      </c>
      <c r="F57" s="41">
        <f t="shared" si="8"/>
        <v>-3.25091398189653</v>
      </c>
      <c r="G57" s="42" t="s">
        <v>119</v>
      </c>
      <c r="H57" s="43" t="str">
        <f t="shared" si="9"/>
        <v>Yes</v>
      </c>
      <c r="I57" s="43" t="str">
        <f t="shared" si="10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</row>
    <row r="58" spans="1:32" s="45" customFormat="1" ht="15.75" customHeight="1">
      <c r="A58" s="38" t="s">
        <v>43</v>
      </c>
      <c r="B58" s="76">
        <v>0.27998656059999999</v>
      </c>
      <c r="C58" s="52">
        <v>0.1320381024</v>
      </c>
      <c r="D58" s="52">
        <v>0.1206720505</v>
      </c>
      <c r="E58" s="41">
        <f t="shared" si="8"/>
        <v>-52.841271339221557</v>
      </c>
      <c r="F58" s="41">
        <f t="shared" si="8"/>
        <v>-8.6081605941043833</v>
      </c>
      <c r="G58" s="42" t="s">
        <v>119</v>
      </c>
      <c r="H58" s="43" t="str">
        <f t="shared" si="9"/>
        <v>Yes</v>
      </c>
      <c r="I58" s="43" t="str">
        <f t="shared" si="10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</row>
    <row r="59" spans="1:32" s="45" customFormat="1" ht="15.75" customHeight="1">
      <c r="A59" s="38" t="s">
        <v>44</v>
      </c>
      <c r="B59" s="76">
        <v>3.3598387299999997E-2</v>
      </c>
      <c r="C59" s="52">
        <v>2.8293879099999999E-2</v>
      </c>
      <c r="D59" s="52">
        <v>2.78473963E-2</v>
      </c>
      <c r="E59" s="41">
        <f t="shared" si="8"/>
        <v>-15.78798456198521</v>
      </c>
      <c r="F59" s="41">
        <f t="shared" si="8"/>
        <v>-1.5780190422881899</v>
      </c>
      <c r="G59" s="42" t="s">
        <v>119</v>
      </c>
      <c r="H59" s="43" t="str">
        <f t="shared" si="9"/>
        <v>Yes</v>
      </c>
      <c r="I59" s="43" t="str">
        <f t="shared" si="10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</row>
    <row r="60" spans="1:32" s="45" customFormat="1" ht="15.75" customHeight="1">
      <c r="A60" s="38" t="s">
        <v>45</v>
      </c>
      <c r="B60" s="76">
        <v>0.85115914439999996</v>
      </c>
      <c r="C60" s="52">
        <v>1.3769687824000001</v>
      </c>
      <c r="D60" s="52">
        <v>1.3273925554999999</v>
      </c>
      <c r="E60" s="41">
        <f t="shared" si="8"/>
        <v>61.775713914306174</v>
      </c>
      <c r="F60" s="41">
        <f t="shared" si="8"/>
        <v>-3.600388587865504</v>
      </c>
      <c r="G60" s="42" t="s">
        <v>119</v>
      </c>
      <c r="H60" s="43" t="str">
        <f t="shared" si="9"/>
        <v>Yes</v>
      </c>
      <c r="I60" s="43" t="str">
        <f t="shared" si="10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</row>
    <row r="61" spans="1:32" s="45" customFormat="1" ht="15.75" customHeight="1">
      <c r="A61" s="38" t="s">
        <v>46</v>
      </c>
      <c r="B61" s="76">
        <v>0.32478441029999999</v>
      </c>
      <c r="C61" s="52">
        <v>0.2074884467</v>
      </c>
      <c r="D61" s="52">
        <v>0.19493177389999999</v>
      </c>
      <c r="E61" s="41">
        <f t="shared" si="8"/>
        <v>-36.115022728971176</v>
      </c>
      <c r="F61" s="41">
        <f t="shared" si="8"/>
        <v>-6.0517455307548946</v>
      </c>
      <c r="G61" s="42" t="s">
        <v>119</v>
      </c>
      <c r="H61" s="43" t="str">
        <f t="shared" si="9"/>
        <v>Yes</v>
      </c>
      <c r="I61" s="43" t="str">
        <f t="shared" si="10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</row>
    <row r="62" spans="1:32" s="45" customFormat="1" ht="15.75" customHeight="1">
      <c r="A62" s="38" t="s">
        <v>87</v>
      </c>
      <c r="B62" s="76">
        <v>4.4685855079000003</v>
      </c>
      <c r="C62" s="52">
        <v>4.6496274638999999</v>
      </c>
      <c r="D62" s="52">
        <v>5.1981806368000001</v>
      </c>
      <c r="E62" s="41">
        <f t="shared" si="8"/>
        <v>4.0514376569484023</v>
      </c>
      <c r="F62" s="41">
        <f t="shared" si="8"/>
        <v>11.797787611136624</v>
      </c>
      <c r="G62" s="42" t="s">
        <v>119</v>
      </c>
      <c r="H62" s="43" t="str">
        <f t="shared" si="9"/>
        <v>Yes</v>
      </c>
      <c r="I62" s="43" t="str">
        <f t="shared" si="10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</row>
    <row r="63" spans="1:32" s="45" customFormat="1" ht="15.75" customHeight="1">
      <c r="A63" s="38" t="s">
        <v>88</v>
      </c>
      <c r="B63" s="76">
        <v>1.3103371038</v>
      </c>
      <c r="C63" s="52">
        <v>1.2354993869999999</v>
      </c>
      <c r="D63" s="52">
        <v>1.0860484545</v>
      </c>
      <c r="E63" s="41">
        <f t="shared" si="8"/>
        <v>-5.7113331052726357</v>
      </c>
      <c r="F63" s="41">
        <f t="shared" si="8"/>
        <v>-12.096398757662836</v>
      </c>
      <c r="G63" s="42" t="s">
        <v>119</v>
      </c>
      <c r="H63" s="43" t="str">
        <f t="shared" si="9"/>
        <v>Yes</v>
      </c>
      <c r="I63" s="43" t="str">
        <f t="shared" si="10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</row>
    <row r="64" spans="1:32" s="45" customFormat="1" ht="15.75" customHeight="1">
      <c r="A64" s="38" t="s">
        <v>89</v>
      </c>
      <c r="B64" s="76">
        <v>1.2655392540999999</v>
      </c>
      <c r="C64" s="52">
        <v>1.0940299915</v>
      </c>
      <c r="D64" s="52">
        <v>1.0953309199000001</v>
      </c>
      <c r="E64" s="41">
        <f t="shared" si="8"/>
        <v>-13.552267307739127</v>
      </c>
      <c r="F64" s="41">
        <f t="shared" si="8"/>
        <v>0.11891158470129268</v>
      </c>
      <c r="G64" s="42" t="s">
        <v>119</v>
      </c>
      <c r="H64" s="43" t="str">
        <f t="shared" si="9"/>
        <v>Yes</v>
      </c>
      <c r="I64" s="43" t="str">
        <f t="shared" si="10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</row>
    <row r="65" spans="1:32" s="45" customFormat="1" ht="15.75" customHeight="1">
      <c r="A65" s="38" t="s">
        <v>90</v>
      </c>
      <c r="B65" s="76">
        <v>0.72796505769999997</v>
      </c>
      <c r="C65" s="52">
        <v>0.52815240969999999</v>
      </c>
      <c r="D65" s="52">
        <v>0.55694792540000004</v>
      </c>
      <c r="E65" s="41">
        <f t="shared" si="8"/>
        <v>-27.448109752864582</v>
      </c>
      <c r="F65" s="41">
        <f t="shared" si="8"/>
        <v>5.4521223743647065</v>
      </c>
      <c r="G65" s="42" t="s">
        <v>119</v>
      </c>
      <c r="H65" s="43" t="str">
        <f t="shared" si="9"/>
        <v>Yes</v>
      </c>
      <c r="I65" s="43" t="str">
        <f t="shared" si="10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</row>
    <row r="66" spans="1:32" s="45" customFormat="1" ht="15.75" customHeight="1">
      <c r="A66" s="38" t="s">
        <v>47</v>
      </c>
      <c r="B66" s="76">
        <v>0</v>
      </c>
      <c r="C66" s="52">
        <v>1.8862586099999998E-2</v>
      </c>
      <c r="D66" s="52">
        <v>2.78473963E-2</v>
      </c>
      <c r="E66" s="41" t="str">
        <f t="shared" si="8"/>
        <v>Div by 0</v>
      </c>
      <c r="F66" s="41">
        <f t="shared" si="8"/>
        <v>47.632971175675657</v>
      </c>
      <c r="G66" s="42" t="s">
        <v>119</v>
      </c>
      <c r="H66" s="43" t="str">
        <f t="shared" si="9"/>
        <v>N/A</v>
      </c>
      <c r="I66" s="43" t="str">
        <f t="shared" si="10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</row>
    <row r="67" spans="1:32" s="45" customFormat="1" ht="15.75" customHeight="1">
      <c r="A67" s="38" t="s">
        <v>91</v>
      </c>
      <c r="B67" s="76">
        <v>5.5997312100000002E-2</v>
      </c>
      <c r="C67" s="52">
        <v>9.4312930000000003E-3</v>
      </c>
      <c r="D67" s="52">
        <v>1.8564930800000001E-2</v>
      </c>
      <c r="E67" s="41">
        <f t="shared" si="8"/>
        <v>-83.157596951872264</v>
      </c>
      <c r="F67" s="41">
        <f t="shared" si="8"/>
        <v>96.843961904269122</v>
      </c>
      <c r="G67" s="42" t="s">
        <v>119</v>
      </c>
      <c r="H67" s="43" t="str">
        <f t="shared" si="9"/>
        <v>Yes</v>
      </c>
      <c r="I67" s="43" t="str">
        <f t="shared" si="10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</row>
    <row r="68" spans="1:32" s="45" customFormat="1" ht="15.75" customHeight="1">
      <c r="A68" s="38" t="s">
        <v>116</v>
      </c>
      <c r="B68" s="76">
        <v>4.2221973344999997</v>
      </c>
      <c r="C68" s="52">
        <v>0</v>
      </c>
      <c r="D68" s="52">
        <v>0</v>
      </c>
      <c r="E68" s="41">
        <f t="shared" si="8"/>
        <v>-100</v>
      </c>
      <c r="F68" s="41" t="str">
        <f t="shared" si="8"/>
        <v>Div by 0</v>
      </c>
      <c r="G68" s="42" t="s">
        <v>119</v>
      </c>
      <c r="H68" s="43" t="str">
        <f t="shared" si="9"/>
        <v>Yes</v>
      </c>
      <c r="I68" s="43" t="str">
        <f t="shared" si="10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</row>
    <row r="69" spans="1:32" s="45" customFormat="1" ht="15.75" customHeight="1">
      <c r="A69" s="38" t="s">
        <v>48</v>
      </c>
      <c r="B69" s="76">
        <v>42.121178182999998</v>
      </c>
      <c r="C69" s="52">
        <v>40.290483825000003</v>
      </c>
      <c r="D69" s="52">
        <v>40.842847859999999</v>
      </c>
      <c r="E69" s="41">
        <f t="shared" si="8"/>
        <v>-4.3462562942716048</v>
      </c>
      <c r="F69" s="41">
        <f t="shared" si="8"/>
        <v>1.3709540878167812</v>
      </c>
      <c r="G69" s="42" t="s">
        <v>119</v>
      </c>
      <c r="H69" s="43" t="str">
        <f t="shared" si="9"/>
        <v>Yes</v>
      </c>
      <c r="I69" s="43" t="str">
        <f t="shared" si="10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</row>
    <row r="70" spans="1:32" s="45" customFormat="1" ht="15.75" customHeight="1">
      <c r="A70" s="38" t="s">
        <v>49</v>
      </c>
      <c r="B70" s="76">
        <v>9.1387613395000002</v>
      </c>
      <c r="C70" s="52">
        <v>8.8842780344999994</v>
      </c>
      <c r="D70" s="52">
        <v>8.8090596862999995</v>
      </c>
      <c r="E70" s="41">
        <f t="shared" si="8"/>
        <v>-2.7846586156053847</v>
      </c>
      <c r="F70" s="41">
        <f t="shared" si="8"/>
        <v>-0.84664559019773167</v>
      </c>
      <c r="G70" s="42" t="s">
        <v>119</v>
      </c>
      <c r="H70" s="43" t="str">
        <f t="shared" si="9"/>
        <v>Yes</v>
      </c>
      <c r="I70" s="43" t="str">
        <f t="shared" si="10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</row>
    <row r="71" spans="1:32" s="45" customFormat="1" ht="15.75" customHeight="1">
      <c r="A71" s="38" t="s">
        <v>50</v>
      </c>
      <c r="B71" s="76">
        <v>5.1181543286000002</v>
      </c>
      <c r="C71" s="52">
        <v>4.6590587570000004</v>
      </c>
      <c r="D71" s="52">
        <v>5.4023948760999998</v>
      </c>
      <c r="E71" s="41">
        <f t="shared" si="8"/>
        <v>-8.9699438923636166</v>
      </c>
      <c r="F71" s="41">
        <f t="shared" si="8"/>
        <v>15.954641438749286</v>
      </c>
      <c r="G71" s="42" t="s">
        <v>119</v>
      </c>
      <c r="H71" s="43" t="str">
        <f t="shared" si="9"/>
        <v>Yes</v>
      </c>
      <c r="I71" s="43" t="str">
        <f t="shared" si="10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</row>
    <row r="72" spans="1:32" s="45" customFormat="1" ht="15.75" customHeight="1">
      <c r="A72" s="38" t="s">
        <v>51</v>
      </c>
      <c r="B72" s="76">
        <v>0.3471833352</v>
      </c>
      <c r="C72" s="52">
        <v>0.320663963</v>
      </c>
      <c r="D72" s="52">
        <v>0.22277917010000001</v>
      </c>
      <c r="E72" s="41">
        <f t="shared" si="8"/>
        <v>-7.6384346572173847</v>
      </c>
      <c r="F72" s="41">
        <f t="shared" si="8"/>
        <v>-30.525660565106904</v>
      </c>
      <c r="G72" s="42" t="s">
        <v>119</v>
      </c>
      <c r="H72" s="43" t="str">
        <f t="shared" si="9"/>
        <v>Yes</v>
      </c>
      <c r="I72" s="43" t="str">
        <f t="shared" si="10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</row>
    <row r="73" spans="1:32" s="45" customFormat="1" ht="15.75" customHeight="1">
      <c r="A73" s="38" t="s">
        <v>52</v>
      </c>
      <c r="B73" s="76">
        <v>3.9198118489999998</v>
      </c>
      <c r="C73" s="52">
        <v>4.3101009147999996</v>
      </c>
      <c r="D73" s="52">
        <v>3.8800705466999998</v>
      </c>
      <c r="E73" s="41">
        <f t="shared" si="8"/>
        <v>9.9568316244456501</v>
      </c>
      <c r="F73" s="41">
        <f t="shared" si="8"/>
        <v>-9.9772691312949053</v>
      </c>
      <c r="G73" s="42" t="s">
        <v>119</v>
      </c>
      <c r="H73" s="43" t="str">
        <f t="shared" si="9"/>
        <v>Yes</v>
      </c>
      <c r="I73" s="43" t="str">
        <f t="shared" si="10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</row>
    <row r="74" spans="1:32" s="45" customFormat="1" ht="15.75" customHeight="1">
      <c r="A74" s="38" t="s">
        <v>53</v>
      </c>
      <c r="B74" s="76">
        <v>1.131145705</v>
      </c>
      <c r="C74" s="52">
        <v>1.0563048194</v>
      </c>
      <c r="D74" s="52">
        <v>1.1881555741000001</v>
      </c>
      <c r="E74" s="41">
        <f t="shared" si="8"/>
        <v>-6.6163788863964275</v>
      </c>
      <c r="F74" s="41">
        <f t="shared" si="8"/>
        <v>12.482263857784314</v>
      </c>
      <c r="G74" s="42" t="s">
        <v>119</v>
      </c>
      <c r="H74" s="43" t="str">
        <f t="shared" si="9"/>
        <v>Yes</v>
      </c>
      <c r="I74" s="43" t="str">
        <f t="shared" si="10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</row>
    <row r="75" spans="1:32" s="45" customFormat="1" ht="15.75" customHeight="1">
      <c r="A75" s="38" t="s">
        <v>54</v>
      </c>
      <c r="B75" s="76">
        <v>7.8396236999999994E-2</v>
      </c>
      <c r="C75" s="52">
        <v>7.5450344200000005E-2</v>
      </c>
      <c r="D75" s="52">
        <v>8.35421888E-2</v>
      </c>
      <c r="E75" s="41">
        <f t="shared" si="8"/>
        <v>-3.7576966863855832</v>
      </c>
      <c r="F75" s="41">
        <f t="shared" si="8"/>
        <v>10.724728542722797</v>
      </c>
      <c r="G75" s="42" t="s">
        <v>119</v>
      </c>
      <c r="H75" s="43" t="str">
        <f t="shared" si="9"/>
        <v>Yes</v>
      </c>
      <c r="I75" s="43" t="str">
        <f t="shared" si="10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</row>
    <row r="76" spans="1:32" s="45" customFormat="1" ht="15.75" customHeight="1">
      <c r="A76" s="38" t="s">
        <v>55</v>
      </c>
      <c r="B76" s="76">
        <v>4.9837607794999998</v>
      </c>
      <c r="C76" s="52">
        <v>5.9983023673</v>
      </c>
      <c r="D76" s="52">
        <v>6.256381695</v>
      </c>
      <c r="E76" s="41">
        <f t="shared" si="8"/>
        <v>20.356947949291115</v>
      </c>
      <c r="F76" s="41">
        <f t="shared" si="8"/>
        <v>4.3025394836200723</v>
      </c>
      <c r="G76" s="42" t="s">
        <v>119</v>
      </c>
      <c r="H76" s="43" t="str">
        <f t="shared" si="9"/>
        <v>Yes</v>
      </c>
      <c r="I76" s="43" t="str">
        <f t="shared" si="10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</row>
    <row r="77" spans="1:32" s="45" customFormat="1" ht="15.75" customHeight="1">
      <c r="A77" s="38" t="s">
        <v>56</v>
      </c>
      <c r="B77" s="76">
        <v>0.75036398250000003</v>
      </c>
      <c r="C77" s="52">
        <v>0.89597283790000004</v>
      </c>
      <c r="D77" s="52">
        <v>0.91896407690000004</v>
      </c>
      <c r="E77" s="41">
        <f t="shared" si="8"/>
        <v>19.405096565918928</v>
      </c>
      <c r="F77" s="41">
        <f t="shared" si="8"/>
        <v>2.5660642853735776</v>
      </c>
      <c r="G77" s="42" t="s">
        <v>119</v>
      </c>
      <c r="H77" s="43" t="str">
        <f t="shared" si="9"/>
        <v>Yes</v>
      </c>
      <c r="I77" s="43" t="str">
        <f t="shared" si="10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</row>
    <row r="78" spans="1:32" s="45" customFormat="1" ht="15.75" customHeight="1">
      <c r="A78" s="38" t="s">
        <v>57</v>
      </c>
      <c r="B78" s="76">
        <v>0.1007951618</v>
      </c>
      <c r="C78" s="52">
        <v>8.4881637300000007E-2</v>
      </c>
      <c r="D78" s="52">
        <v>9.2824654199999995E-2</v>
      </c>
      <c r="E78" s="41">
        <f t="shared" si="8"/>
        <v>-15.787984478437533</v>
      </c>
      <c r="F78" s="41">
        <f t="shared" si="8"/>
        <v>9.357756462598287</v>
      </c>
      <c r="G78" s="42" t="s">
        <v>119</v>
      </c>
      <c r="H78" s="43" t="str">
        <f t="shared" si="9"/>
        <v>Yes</v>
      </c>
      <c r="I78" s="43" t="str">
        <f t="shared" si="10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</row>
    <row r="79" spans="1:32" s="45" customFormat="1" ht="15.75" customHeight="1">
      <c r="A79" s="38" t="s">
        <v>58</v>
      </c>
      <c r="B79" s="76">
        <v>12.532198454</v>
      </c>
      <c r="C79" s="52">
        <v>10.525323022</v>
      </c>
      <c r="D79" s="52">
        <v>10.498468393</v>
      </c>
      <c r="E79" s="41">
        <f t="shared" si="8"/>
        <v>-16.013754006260964</v>
      </c>
      <c r="F79" s="41">
        <f t="shared" si="8"/>
        <v>-0.25514303878246031</v>
      </c>
      <c r="G79" s="42" t="s">
        <v>119</v>
      </c>
      <c r="H79" s="43" t="str">
        <f t="shared" si="9"/>
        <v>Yes</v>
      </c>
      <c r="I79" s="43" t="str">
        <f t="shared" si="10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</row>
    <row r="80" spans="1:32" s="45" customFormat="1" ht="15.75" customHeight="1">
      <c r="A80" s="38" t="s">
        <v>59</v>
      </c>
      <c r="B80" s="76">
        <v>4.0206070109000001</v>
      </c>
      <c r="C80" s="52">
        <v>3.4801471282000001</v>
      </c>
      <c r="D80" s="52">
        <v>3.4902069990000002</v>
      </c>
      <c r="E80" s="41">
        <f t="shared" si="8"/>
        <v>-13.4422459403467</v>
      </c>
      <c r="F80" s="41">
        <f t="shared" si="8"/>
        <v>0.28906452599328203</v>
      </c>
      <c r="G80" s="42" t="s">
        <v>119</v>
      </c>
      <c r="H80" s="43" t="str">
        <f t="shared" si="9"/>
        <v>Yes</v>
      </c>
      <c r="I80" s="43" t="str">
        <f t="shared" si="10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</row>
    <row r="81" spans="1:33" s="45" customFormat="1" ht="15.75" customHeight="1">
      <c r="A81" s="38" t="s">
        <v>60</v>
      </c>
      <c r="B81" s="76">
        <v>0</v>
      </c>
      <c r="C81" s="52">
        <v>0</v>
      </c>
      <c r="D81" s="52">
        <v>0</v>
      </c>
      <c r="E81" s="41" t="str">
        <f t="shared" si="8"/>
        <v>Div by 0</v>
      </c>
      <c r="F81" s="41" t="str">
        <f t="shared" si="8"/>
        <v>Div by 0</v>
      </c>
      <c r="G81" s="42" t="s">
        <v>120</v>
      </c>
      <c r="H81" s="43" t="str">
        <f t="shared" si="9"/>
        <v>N/A</v>
      </c>
      <c r="I81" s="43" t="str">
        <f t="shared" si="10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</row>
    <row r="82" spans="1:33" s="60" customFormat="1" ht="15.75" customHeight="1">
      <c r="A82" s="31" t="s">
        <v>61</v>
      </c>
      <c r="B82" s="57" t="s">
        <v>95</v>
      </c>
      <c r="C82" s="57"/>
      <c r="D82" s="57"/>
      <c r="E82" s="80"/>
      <c r="F82" s="80"/>
      <c r="G82" s="58"/>
      <c r="H82" s="59"/>
      <c r="I82" s="59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</row>
    <row r="83" spans="1:33" s="45" customFormat="1" ht="15.75" customHeight="1">
      <c r="A83" s="38" t="s">
        <v>92</v>
      </c>
      <c r="B83" s="75">
        <v>2983</v>
      </c>
      <c r="C83" s="64">
        <v>4127</v>
      </c>
      <c r="D83" s="64">
        <v>4087</v>
      </c>
      <c r="E83" s="41">
        <f t="shared" ref="E83:F86" si="11">IFERROR((C83-B83)*100/B83,"Div by 0")</f>
        <v>38.350653704324507</v>
      </c>
      <c r="F83" s="41">
        <f t="shared" si="11"/>
        <v>-0.96922704143445604</v>
      </c>
      <c r="G83" s="42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No</v>
      </c>
      <c r="I83" s="43" t="str">
        <f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</row>
    <row r="84" spans="1:33" s="45" customFormat="1" ht="15.75" customHeight="1">
      <c r="A84" s="38" t="s">
        <v>62</v>
      </c>
      <c r="B84" s="76">
        <v>33.322158899999998</v>
      </c>
      <c r="C84" s="52">
        <v>26.096438091</v>
      </c>
      <c r="D84" s="52">
        <v>24.736970883000001</v>
      </c>
      <c r="E84" s="41">
        <f t="shared" si="11"/>
        <v>-21.684431764113576</v>
      </c>
      <c r="F84" s="41">
        <f t="shared" si="11"/>
        <v>-5.2093975555569934</v>
      </c>
      <c r="G84" s="42" t="s">
        <v>119</v>
      </c>
      <c r="H84" s="43" t="str">
        <f>IF(E84="Div by 0","N/A",IF(G84="N/A","N/A",IF(AND((ABS(E84)&gt;ABS(VALUE(MID(G84,1,2)))),(B84&gt;=10)),"No",IF(AND((ABS(E84)&gt;ABS(VALUE(MID(G84,1,2)))),(C84&gt;=10)),"No","Yes"))))</f>
        <v>Yes</v>
      </c>
      <c r="I84" s="43" t="str">
        <f>IF(F84="Div by 0","N/A",IF(G84="N/A","N/A",IF(AND((ABS(F84)&gt;ABS(VALUE(MID(G84,1,2)))),(C84&gt;=10)),"No",IF(AND((ABS(F84)&gt;ABS(VALUE(MID(G84,1,2)))),(D84&gt;=10)),"No","Yes"))))</f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</row>
    <row r="85" spans="1:33" s="45" customFormat="1" ht="15.75" customHeight="1">
      <c r="A85" s="38" t="s">
        <v>63</v>
      </c>
      <c r="B85" s="76">
        <v>51.290647</v>
      </c>
      <c r="C85" s="52">
        <v>64.162830142999994</v>
      </c>
      <c r="D85" s="52">
        <v>66.479080010000004</v>
      </c>
      <c r="E85" s="41">
        <f t="shared" si="11"/>
        <v>25.096550532887591</v>
      </c>
      <c r="F85" s="41">
        <f t="shared" si="11"/>
        <v>3.6099558916552992</v>
      </c>
      <c r="G85" s="42" t="s">
        <v>119</v>
      </c>
      <c r="H85" s="43" t="str">
        <f>IF(E85="Div by 0","N/A",IF(G85="N/A","N/A",IF(AND((ABS(E85)&gt;ABS(VALUE(MID(G85,1,2)))),(B85&gt;=10)),"No",IF(AND((ABS(E85)&gt;ABS(VALUE(MID(G85,1,2)))),(C85&gt;=10)),"No","Yes"))))</f>
        <v>Yes</v>
      </c>
      <c r="I85" s="43" t="str">
        <f>IF(F85="Div by 0","N/A",IF(G85="N/A","N/A",IF(AND((ABS(F85)&gt;ABS(VALUE(MID(G85,1,2)))),(C85&gt;=10)),"No",IF(AND((ABS(F85)&gt;ABS(VALUE(MID(G85,1,2)))),(D85&gt;=10)),"No","Yes"))))</f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</row>
    <row r="86" spans="1:33" s="45" customFormat="1" ht="15.75" customHeight="1">
      <c r="A86" s="38" t="s">
        <v>64</v>
      </c>
      <c r="B86" s="76">
        <v>15.3871941</v>
      </c>
      <c r="C86" s="52">
        <v>9.7407317663999997</v>
      </c>
      <c r="D86" s="52">
        <v>8.7839491068999997</v>
      </c>
      <c r="E86" s="41">
        <f t="shared" si="11"/>
        <v>-36.695854337731404</v>
      </c>
      <c r="F86" s="41">
        <f t="shared" si="11"/>
        <v>-9.8224926262763699</v>
      </c>
      <c r="G86" s="42" t="s">
        <v>120</v>
      </c>
      <c r="H86" s="43" t="str">
        <f>IF(E86="Div by 0","N/A",IF(G86="N/A","N/A",IF(AND((ABS(E86)&gt;ABS(VALUE(MID(G86,1,2)))),(B86&gt;=10)),"No",IF(AND((ABS(E86)&gt;ABS(VALUE(MID(G86,1,2)))),(C86&gt;=10)),"No","Yes"))))</f>
        <v>N/A</v>
      </c>
      <c r="I86" s="43" t="str">
        <f>IF(F86="Div by 0","N/A",IF(G86="N/A","N/A",IF(AND((ABS(F86)&gt;ABS(VALUE(MID(G86,1,2)))),(C86&gt;=10)),"No",IF(AND((ABS(F86)&gt;ABS(VALUE(MID(G86,1,2)))),(D86&gt;=10)),"No","Yes"))))</f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</row>
    <row r="87" spans="1:33" s="37" customFormat="1" ht="15.75" customHeight="1">
      <c r="A87" s="31" t="s">
        <v>93</v>
      </c>
      <c r="B87" s="82" t="s">
        <v>95</v>
      </c>
      <c r="C87" s="57"/>
      <c r="D87" s="57"/>
      <c r="E87" s="32"/>
      <c r="F87" s="32"/>
      <c r="G87" s="58"/>
      <c r="H87" s="59"/>
      <c r="I87" s="59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5" customFormat="1" ht="15.75" customHeight="1">
      <c r="A88" s="38" t="s">
        <v>94</v>
      </c>
      <c r="B88" s="75">
        <v>5960</v>
      </c>
      <c r="C88" s="64">
        <v>6636</v>
      </c>
      <c r="D88" s="64">
        <v>6866</v>
      </c>
      <c r="E88" s="41">
        <f t="shared" ref="E88:F91" si="12">IFERROR((C88-B88)*100/B88,"Div by 0")</f>
        <v>11.342281879194632</v>
      </c>
      <c r="F88" s="41">
        <f t="shared" si="12"/>
        <v>3.4659433393610608</v>
      </c>
      <c r="G88" s="42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Yes</v>
      </c>
      <c r="I88" s="43" t="str">
        <f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</row>
    <row r="89" spans="1:33" s="45" customFormat="1" ht="15.75" customHeight="1">
      <c r="A89" s="38" t="s">
        <v>65</v>
      </c>
      <c r="B89" s="76">
        <v>10.38590604</v>
      </c>
      <c r="C89" s="52">
        <v>10.337552743</v>
      </c>
      <c r="D89" s="52">
        <v>10.399067871</v>
      </c>
      <c r="E89" s="41">
        <f t="shared" si="12"/>
        <v>-0.46556647839652743</v>
      </c>
      <c r="F89" s="41">
        <f t="shared" si="12"/>
        <v>0.59506470756973351</v>
      </c>
      <c r="G89" s="42" t="s">
        <v>119</v>
      </c>
      <c r="H89" s="43" t="str">
        <f>IF(E89="Div by 0","N/A",IF(G89="N/A","N/A",IF(AND((ABS(E89)&gt;ABS(VALUE(MID(G89,1,2)))),(B89&gt;=10)),"No",IF(AND((ABS(E89)&gt;ABS(VALUE(MID(G89,1,2)))),(C89&gt;=10)),"No","Yes"))))</f>
        <v>Yes</v>
      </c>
      <c r="I89" s="43" t="str">
        <f>IF(F89="Div by 0","N/A",IF(G89="N/A","N/A",IF(AND((ABS(F89)&gt;ABS(VALUE(MID(G89,1,2)))),(C89&gt;=10)),"No",IF(AND((ABS(F89)&gt;ABS(VALUE(MID(G89,1,2)))),(D89&gt;=10)),"No","Yes"))))</f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</row>
    <row r="90" spans="1:33" s="45" customFormat="1" ht="15.75" customHeight="1">
      <c r="A90" s="38" t="s">
        <v>66</v>
      </c>
      <c r="B90" s="76">
        <v>62.634228188000002</v>
      </c>
      <c r="C90" s="52">
        <v>67.857142856999999</v>
      </c>
      <c r="D90" s="52">
        <v>68.65715118</v>
      </c>
      <c r="E90" s="41">
        <f t="shared" si="12"/>
        <v>8.3387547353870772</v>
      </c>
      <c r="F90" s="41">
        <f t="shared" si="12"/>
        <v>1.178959633897219</v>
      </c>
      <c r="G90" s="42" t="s">
        <v>119</v>
      </c>
      <c r="H90" s="43" t="str">
        <f>IF(E90="Div by 0","N/A",IF(G90="N/A","N/A",IF(AND((ABS(E90)&gt;ABS(VALUE(MID(G90,1,2)))),(B90&gt;=10)),"No",IF(AND((ABS(E90)&gt;ABS(VALUE(MID(G90,1,2)))),(C90&gt;=10)),"No","Yes"))))</f>
        <v>Yes</v>
      </c>
      <c r="I90" s="43" t="str">
        <f>IF(F90="Div by 0","N/A",IF(G90="N/A","N/A",IF(AND((ABS(F90)&gt;ABS(VALUE(MID(G90,1,2)))),(C90&gt;=10)),"No",IF(AND((ABS(F90)&gt;ABS(VALUE(MID(G90,1,2)))),(D90&gt;=10)),"No","Yes"))))</f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</row>
    <row r="91" spans="1:33" s="45" customFormat="1" ht="15.75" customHeight="1">
      <c r="A91" s="38" t="s">
        <v>64</v>
      </c>
      <c r="B91" s="48">
        <v>26.979865772</v>
      </c>
      <c r="C91" s="52">
        <v>21.805304400000001</v>
      </c>
      <c r="D91" s="52">
        <v>20.943780950000001</v>
      </c>
      <c r="E91" s="41">
        <f t="shared" si="12"/>
        <v>-19.179344388622628</v>
      </c>
      <c r="F91" s="41">
        <f t="shared" si="12"/>
        <v>-3.9509810741279994</v>
      </c>
      <c r="G91" s="42" t="s">
        <v>120</v>
      </c>
      <c r="H91" s="43" t="str">
        <f>IF(E91="Div by 0","N/A",IF(G91="N/A","N/A",IF(AND((ABS(E91)&gt;ABS(VALUE(MID(G91,1,2)))),(B91&gt;=10)),"No",IF(AND((ABS(E91)&gt;ABS(VALUE(MID(G91,1,2)))),(C91&gt;=10)),"No","Yes"))))</f>
        <v>N/A</v>
      </c>
      <c r="I91" s="43" t="str">
        <f>IF(F91="Div by 0","N/A",IF(G91="N/A","N/A",IF(AND((ABS(F91)&gt;ABS(VALUE(MID(G91,1,2)))),(C91&gt;=10)),"No",IF(AND((ABS(F91)&gt;ABS(VALUE(MID(G91,1,2)))),(D91&gt;=10)),"No","Yes"))))</f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</row>
    <row r="92" spans="1:33" s="45" customFormat="1" ht="15.75" customHeight="1">
      <c r="A92" s="45" t="s">
        <v>129</v>
      </c>
      <c r="B92" s="87"/>
      <c r="C92" s="87"/>
      <c r="D92" s="87"/>
      <c r="E92" s="88"/>
      <c r="F92" s="88"/>
      <c r="G92" s="70"/>
      <c r="H92" s="70"/>
      <c r="I92" s="70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3" customWidth="1"/>
    <col min="5" max="6" width="11.28515625" style="74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2"/>
      <c r="I4" s="72"/>
      <c r="AA4" s="5"/>
      <c r="AB4" s="5"/>
      <c r="AC4" s="5"/>
      <c r="AD4" s="5"/>
      <c r="AE4" s="5"/>
      <c r="AF4" s="5"/>
      <c r="AG4" s="5"/>
    </row>
    <row r="5" spans="1:35" s="30" customFormat="1" ht="78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5" customFormat="1" ht="15.75" customHeight="1">
      <c r="A7" s="38" t="s">
        <v>1</v>
      </c>
      <c r="B7" s="75">
        <v>12599</v>
      </c>
      <c r="C7" s="64">
        <v>13097</v>
      </c>
      <c r="D7" s="63">
        <v>13712</v>
      </c>
      <c r="E7" s="41">
        <f t="shared" ref="E7:F22" si="0">IFERROR((C7-B7)*100/B7,"Div by 0")</f>
        <v>3.9526946583062146</v>
      </c>
      <c r="F7" s="41">
        <f t="shared" si="0"/>
        <v>4.6957318469878597</v>
      </c>
      <c r="G7" s="42" t="s">
        <v>119</v>
      </c>
      <c r="H7" s="42" t="str">
        <f>IF(E7="Div by 0","N/A",IF(G7="N/A","N/A",IF(AND((ABS(E7)&gt;ABS(VALUE(MID(G7,1,2)))),(B7&gt;=10)),"No",IF(AND((ABS(E7)&gt;ABS(VALUE(MID(G7,1,2)))),(C7&gt;=10)),"No","Yes"))))</f>
        <v>Yes</v>
      </c>
      <c r="I7" s="42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35" s="45" customFormat="1" ht="15.75" customHeight="1">
      <c r="A8" s="38" t="s">
        <v>76</v>
      </c>
      <c r="B8" s="76">
        <v>7.9371378680999998</v>
      </c>
      <c r="C8" s="52">
        <v>7.6964190273000002</v>
      </c>
      <c r="D8" s="51">
        <v>7.5043757293000004</v>
      </c>
      <c r="E8" s="41">
        <f t="shared" si="0"/>
        <v>-3.0328166752333754</v>
      </c>
      <c r="F8" s="41">
        <f t="shared" si="0"/>
        <v>-2.4952292399725402</v>
      </c>
      <c r="G8" s="42" t="s">
        <v>120</v>
      </c>
      <c r="H8" s="42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2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35" s="45" customFormat="1" ht="15.75" customHeight="1">
      <c r="A9" s="38" t="s">
        <v>77</v>
      </c>
      <c r="B9" s="76">
        <v>0</v>
      </c>
      <c r="C9" s="52">
        <v>0</v>
      </c>
      <c r="D9" s="51">
        <v>0</v>
      </c>
      <c r="E9" s="41" t="str">
        <f t="shared" si="0"/>
        <v>Div by 0</v>
      </c>
      <c r="F9" s="41" t="str">
        <f t="shared" si="0"/>
        <v>Div by 0</v>
      </c>
      <c r="G9" s="42" t="s">
        <v>120</v>
      </c>
      <c r="H9" s="42" t="str">
        <f t="shared" si="1"/>
        <v>N/A</v>
      </c>
      <c r="I9" s="42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35" s="45" customFormat="1" ht="15.75" customHeight="1">
      <c r="A10" s="38" t="s">
        <v>78</v>
      </c>
      <c r="B10" s="76">
        <v>92.062862132000006</v>
      </c>
      <c r="C10" s="52">
        <v>92.303580972999995</v>
      </c>
      <c r="D10" s="51">
        <v>92.495624270999997</v>
      </c>
      <c r="E10" s="41">
        <f t="shared" si="0"/>
        <v>0.2614722543112396</v>
      </c>
      <c r="F10" s="41">
        <f t="shared" si="0"/>
        <v>0.20805617287608452</v>
      </c>
      <c r="G10" s="42" t="s">
        <v>120</v>
      </c>
      <c r="H10" s="42" t="str">
        <f t="shared" si="1"/>
        <v>N/A</v>
      </c>
      <c r="I10" s="42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35" s="45" customFormat="1" ht="15.75" customHeight="1">
      <c r="A11" s="38" t="s">
        <v>70</v>
      </c>
      <c r="B11" s="76">
        <v>0.43654258270000001</v>
      </c>
      <c r="C11" s="52">
        <v>0.35886080780000001</v>
      </c>
      <c r="D11" s="51">
        <v>0.38652275380000001</v>
      </c>
      <c r="E11" s="41">
        <f t="shared" si="0"/>
        <v>-17.79477603754966</v>
      </c>
      <c r="F11" s="41">
        <f t="shared" si="0"/>
        <v>7.7082661017183369</v>
      </c>
      <c r="G11" s="42" t="s">
        <v>120</v>
      </c>
      <c r="H11" s="42" t="str">
        <f t="shared" si="1"/>
        <v>N/A</v>
      </c>
      <c r="I11" s="42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spans="1:35" s="45" customFormat="1" ht="15.75" customHeight="1">
      <c r="A12" s="38" t="s">
        <v>4</v>
      </c>
      <c r="B12" s="76">
        <v>1.5874275699999999E-2</v>
      </c>
      <c r="C12" s="52">
        <v>7.6353363E-3</v>
      </c>
      <c r="D12" s="51">
        <v>7.2928821000000001E-3</v>
      </c>
      <c r="E12" s="41">
        <f t="shared" si="0"/>
        <v>-51.901198868556882</v>
      </c>
      <c r="F12" s="41">
        <f t="shared" si="0"/>
        <v>-4.4851226788792511</v>
      </c>
      <c r="G12" s="42" t="s">
        <v>120</v>
      </c>
      <c r="H12" s="42" t="str">
        <f t="shared" si="1"/>
        <v>N/A</v>
      </c>
      <c r="I12" s="42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35" s="45" customFormat="1" ht="15.75" customHeight="1">
      <c r="A13" s="38" t="s">
        <v>5</v>
      </c>
      <c r="B13" s="76">
        <v>89.999206286000003</v>
      </c>
      <c r="C13" s="52">
        <v>89.134916392999997</v>
      </c>
      <c r="D13" s="51">
        <v>88.134480746999998</v>
      </c>
      <c r="E13" s="41">
        <f t="shared" si="0"/>
        <v>-0.96033057253134024</v>
      </c>
      <c r="F13" s="41">
        <f t="shared" si="0"/>
        <v>-1.1223835579640107</v>
      </c>
      <c r="G13" s="42" t="s">
        <v>120</v>
      </c>
      <c r="H13" s="42" t="str">
        <f t="shared" si="1"/>
        <v>N/A</v>
      </c>
      <c r="I13" s="42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spans="1:35" s="45" customFormat="1" ht="15.75" customHeight="1">
      <c r="A14" s="38" t="s">
        <v>7</v>
      </c>
      <c r="B14" s="77">
        <v>97.380744504000006</v>
      </c>
      <c r="C14" s="52">
        <v>97.243643582000004</v>
      </c>
      <c r="D14" s="51">
        <v>97.184947491000003</v>
      </c>
      <c r="E14" s="41">
        <f t="shared" si="0"/>
        <v>-0.14078853339878744</v>
      </c>
      <c r="F14" s="41">
        <f t="shared" si="0"/>
        <v>-6.035982285104996E-2</v>
      </c>
      <c r="G14" s="42" t="s">
        <v>119</v>
      </c>
      <c r="H14" s="42" t="str">
        <f t="shared" si="1"/>
        <v>Yes</v>
      </c>
      <c r="I14" s="42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spans="1:35" s="45" customFormat="1" ht="15.75" customHeight="1">
      <c r="A15" s="38" t="s">
        <v>8</v>
      </c>
      <c r="B15" s="77">
        <v>96.944201921000001</v>
      </c>
      <c r="C15" s="52">
        <v>97.236008245999997</v>
      </c>
      <c r="D15" s="51">
        <v>97.177654609000001</v>
      </c>
      <c r="E15" s="41">
        <f t="shared" si="0"/>
        <v>0.30100441204084544</v>
      </c>
      <c r="F15" s="41">
        <f t="shared" si="0"/>
        <v>-6.0012374070689684E-2</v>
      </c>
      <c r="G15" s="42" t="s">
        <v>119</v>
      </c>
      <c r="H15" s="42" t="str">
        <f t="shared" si="1"/>
        <v>Yes</v>
      </c>
      <c r="I15" s="42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35" s="45" customFormat="1" ht="15.75" customHeight="1">
      <c r="A16" s="50" t="s">
        <v>107</v>
      </c>
      <c r="B16" s="78">
        <v>0</v>
      </c>
      <c r="C16" s="52">
        <v>0</v>
      </c>
      <c r="D16" s="51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2" t="str">
        <f t="shared" si="1"/>
        <v>N/A</v>
      </c>
      <c r="I16" s="42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4" customFormat="1" ht="15.75" customHeight="1">
      <c r="A17" s="50" t="s">
        <v>103</v>
      </c>
      <c r="B17" s="79">
        <v>652.43479640999999</v>
      </c>
      <c r="C17" s="52">
        <v>659.44483468999999</v>
      </c>
      <c r="D17" s="51">
        <v>931.14542007</v>
      </c>
      <c r="E17" s="41">
        <f t="shared" si="0"/>
        <v>1.0744427364347362</v>
      </c>
      <c r="F17" s="41">
        <f t="shared" si="0"/>
        <v>41.201412322491599</v>
      </c>
      <c r="G17" s="42" t="s">
        <v>119</v>
      </c>
      <c r="H17" s="42" t="str">
        <f t="shared" si="1"/>
        <v>Yes</v>
      </c>
      <c r="I17" s="42" t="str">
        <f t="shared" si="2"/>
        <v>No</v>
      </c>
    </row>
    <row r="18" spans="1:35" s="55" customFormat="1" ht="15.75" customHeight="1">
      <c r="A18" s="38" t="s">
        <v>104</v>
      </c>
      <c r="B18" s="78">
        <v>88.580284149999997</v>
      </c>
      <c r="C18" s="52">
        <v>87.966786287000005</v>
      </c>
      <c r="D18" s="51">
        <v>103.5662923</v>
      </c>
      <c r="E18" s="41">
        <f t="shared" si="0"/>
        <v>-0.69258963084957781</v>
      </c>
      <c r="F18" s="41">
        <f t="shared" si="0"/>
        <v>17.733404471666297</v>
      </c>
      <c r="G18" s="42" t="s">
        <v>119</v>
      </c>
      <c r="H18" s="42" t="str">
        <f t="shared" si="1"/>
        <v>Yes</v>
      </c>
      <c r="I18" s="42" t="str">
        <f t="shared" si="2"/>
        <v>Yes</v>
      </c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</row>
    <row r="19" spans="1:35" s="60" customFormat="1" ht="15.75" customHeight="1">
      <c r="A19" s="31" t="s">
        <v>9</v>
      </c>
      <c r="B19" s="57" t="s">
        <v>95</v>
      </c>
      <c r="C19" s="57"/>
      <c r="D19" s="57"/>
      <c r="E19" s="80"/>
      <c r="F19" s="58"/>
      <c r="G19" s="58"/>
      <c r="H19" s="59"/>
      <c r="I19" s="59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35" s="45" customFormat="1" ht="15.75" customHeight="1">
      <c r="A20" s="38" t="s">
        <v>10</v>
      </c>
      <c r="B20" s="75">
        <v>12269</v>
      </c>
      <c r="C20" s="64">
        <v>12736</v>
      </c>
      <c r="D20" s="63">
        <v>13326</v>
      </c>
      <c r="E20" s="41">
        <f t="shared" ref="E20:F23" si="3">IFERROR((C20-B20)*100/B20,"Div by 0")</f>
        <v>3.8063411851006603</v>
      </c>
      <c r="F20" s="41">
        <f t="shared" si="0"/>
        <v>4.6325376884422109</v>
      </c>
      <c r="G20" s="42" t="s">
        <v>119</v>
      </c>
      <c r="H20" s="42" t="str">
        <f>IF(E20="Div by 0","N/A",IF(G20="N/A","N/A",IF(AND((ABS(E20)&gt;ABS(VALUE(MID(G20,1,2)))),(B20&gt;=10)),"No",IF(AND((ABS(E20)&gt;ABS(VALUE(MID(G20,1,2)))),(C20&gt;=10)),"No","Yes"))))</f>
        <v>Yes</v>
      </c>
      <c r="I20" s="42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spans="1:35" s="45" customFormat="1" ht="15.75" customHeight="1">
      <c r="A21" s="38" t="s">
        <v>11</v>
      </c>
      <c r="B21" s="76">
        <v>94.726546580999994</v>
      </c>
      <c r="C21" s="52">
        <v>95.124057789000005</v>
      </c>
      <c r="D21" s="51">
        <v>95.460003001999993</v>
      </c>
      <c r="E21" s="41">
        <f t="shared" si="3"/>
        <v>0.4196407684514315</v>
      </c>
      <c r="F21" s="41">
        <f t="shared" si="0"/>
        <v>0.35316535144575822</v>
      </c>
      <c r="G21" s="42" t="s">
        <v>119</v>
      </c>
      <c r="H21" s="42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2" t="str">
        <f t="shared" si="4"/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spans="1:35" s="45" customFormat="1" ht="15.75" customHeight="1">
      <c r="A22" s="38" t="s">
        <v>12</v>
      </c>
      <c r="B22" s="76">
        <v>5.2734534192</v>
      </c>
      <c r="C22" s="52">
        <v>4.8759422110999999</v>
      </c>
      <c r="D22" s="51">
        <v>4.5399969983000004</v>
      </c>
      <c r="E22" s="41">
        <f t="shared" si="3"/>
        <v>-7.5379675613083119</v>
      </c>
      <c r="F22" s="41">
        <f t="shared" si="0"/>
        <v>-6.8898522225145724</v>
      </c>
      <c r="G22" s="42" t="s">
        <v>119</v>
      </c>
      <c r="H22" s="42" t="str">
        <f t="shared" si="5"/>
        <v>Yes</v>
      </c>
      <c r="I22" s="42" t="str">
        <f t="shared" si="4"/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35" s="45" customFormat="1" ht="15.75" customHeight="1">
      <c r="A23" s="38" t="s">
        <v>13</v>
      </c>
      <c r="B23" s="76">
        <v>0</v>
      </c>
      <c r="C23" s="52">
        <v>0</v>
      </c>
      <c r="D23" s="51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2" t="str">
        <f t="shared" si="5"/>
        <v>N/A</v>
      </c>
      <c r="I23" s="42" t="str">
        <f t="shared" si="4"/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35" s="60" customFormat="1" ht="15.75" customHeight="1">
      <c r="A24" s="31" t="s">
        <v>14</v>
      </c>
      <c r="B24" s="57" t="s">
        <v>95</v>
      </c>
      <c r="C24" s="57"/>
      <c r="D24" s="57"/>
      <c r="E24" s="80"/>
      <c r="F24" s="58"/>
      <c r="G24" s="58"/>
      <c r="H24" s="59"/>
      <c r="I24" s="59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spans="1:35" s="45" customFormat="1" ht="15.75" customHeight="1">
      <c r="A25" s="38" t="s">
        <v>15</v>
      </c>
      <c r="B25" s="75">
        <v>12214</v>
      </c>
      <c r="C25" s="64">
        <v>12735</v>
      </c>
      <c r="D25" s="63">
        <v>13325</v>
      </c>
      <c r="E25" s="41">
        <f t="shared" ref="E25:F45" si="6">IFERROR((C25-B25)*100/B25,"Div by 0")</f>
        <v>4.2655968560668089</v>
      </c>
      <c r="F25" s="41">
        <f t="shared" si="6"/>
        <v>4.6329014526894383</v>
      </c>
      <c r="G25" s="42" t="s">
        <v>119</v>
      </c>
      <c r="H25" s="42" t="str">
        <f>IF(E25="Div by 0","N/A",IF(G25="N/A","N/A",IF(AND((ABS(E25)&gt;ABS(VALUE(MID(G25,1,2)))),(B25&gt;=10)),"No",IF(AND((ABS(E25)&gt;ABS(VALUE(MID(G25,1,2)))),(C25&gt;=10)),"No","Yes"))))</f>
        <v>Yes</v>
      </c>
      <c r="I25" s="42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spans="1:35" s="45" customFormat="1" ht="15.75" customHeight="1">
      <c r="A26" s="38" t="s">
        <v>16</v>
      </c>
      <c r="B26" s="76">
        <v>94.702800065000005</v>
      </c>
      <c r="C26" s="52">
        <v>95.123674911999998</v>
      </c>
      <c r="D26" s="51">
        <v>95.459662288999994</v>
      </c>
      <c r="E26" s="41">
        <f t="shared" si="6"/>
        <v>0.44441647629333292</v>
      </c>
      <c r="F26" s="41">
        <f t="shared" si="6"/>
        <v>0.35321109840512449</v>
      </c>
      <c r="G26" s="42" t="s">
        <v>119</v>
      </c>
      <c r="H26" s="42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2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spans="1:35" s="45" customFormat="1" ht="15.75" customHeight="1">
      <c r="A27" s="38" t="s">
        <v>17</v>
      </c>
      <c r="B27" s="76">
        <v>5.2971999345</v>
      </c>
      <c r="C27" s="52">
        <v>4.8763250882999998</v>
      </c>
      <c r="D27" s="51">
        <v>4.5403377111000003</v>
      </c>
      <c r="E27" s="41">
        <f t="shared" si="6"/>
        <v>-7.9452324134283678</v>
      </c>
      <c r="F27" s="41">
        <f t="shared" si="6"/>
        <v>-6.8901759237945406</v>
      </c>
      <c r="G27" s="42" t="s">
        <v>119</v>
      </c>
      <c r="H27" s="42" t="str">
        <f t="shared" si="7"/>
        <v>Yes</v>
      </c>
      <c r="I27" s="42" t="str">
        <f t="shared" si="8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spans="1:35" s="45" customFormat="1" ht="15.75" customHeight="1">
      <c r="A28" s="38" t="s">
        <v>18</v>
      </c>
      <c r="B28" s="81">
        <v>0</v>
      </c>
      <c r="C28" s="52">
        <v>0</v>
      </c>
      <c r="D28" s="51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2" t="str">
        <f t="shared" si="7"/>
        <v>N/A</v>
      </c>
      <c r="I28" s="42" t="str">
        <f t="shared" si="8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35" s="45" customFormat="1" ht="15.75" customHeight="1">
      <c r="A29" s="38" t="s">
        <v>19</v>
      </c>
      <c r="B29" s="76">
        <v>33.068609791999997</v>
      </c>
      <c r="C29" s="52">
        <v>34.526894386000002</v>
      </c>
      <c r="D29" s="51">
        <v>32.540337710999999</v>
      </c>
      <c r="E29" s="41">
        <f t="shared" si="6"/>
        <v>4.4098757195193485</v>
      </c>
      <c r="F29" s="41">
        <f t="shared" si="6"/>
        <v>-5.7536500468038438</v>
      </c>
      <c r="G29" s="42" t="s">
        <v>119</v>
      </c>
      <c r="H29" s="42" t="str">
        <f t="shared" si="7"/>
        <v>Yes</v>
      </c>
      <c r="I29" s="42" t="str">
        <f t="shared" si="8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spans="1:35" s="45" customFormat="1" ht="15.75" customHeight="1">
      <c r="A30" s="38" t="s">
        <v>20</v>
      </c>
      <c r="B30" s="76">
        <v>90.265269363000002</v>
      </c>
      <c r="C30" s="52">
        <v>90.742049469999998</v>
      </c>
      <c r="D30" s="51">
        <v>84.945590994</v>
      </c>
      <c r="E30" s="41">
        <f t="shared" si="6"/>
        <v>0.52819884144214357</v>
      </c>
      <c r="F30" s="41">
        <f t="shared" si="6"/>
        <v>-6.3878417005738344</v>
      </c>
      <c r="G30" s="42" t="s">
        <v>119</v>
      </c>
      <c r="H30" s="42" t="str">
        <f t="shared" si="7"/>
        <v>Yes</v>
      </c>
      <c r="I30" s="42" t="str">
        <f t="shared" si="8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35" s="45" customFormat="1" ht="15.75" customHeight="1">
      <c r="A31" s="38" t="s">
        <v>21</v>
      </c>
      <c r="B31" s="76">
        <v>75.519895202000001</v>
      </c>
      <c r="C31" s="52">
        <v>76.065959953000004</v>
      </c>
      <c r="D31" s="51">
        <v>70.844277673999997</v>
      </c>
      <c r="E31" s="41">
        <f t="shared" si="6"/>
        <v>0.72307403173613183</v>
      </c>
      <c r="F31" s="41">
        <f t="shared" si="6"/>
        <v>-6.8646767650423444</v>
      </c>
      <c r="G31" s="42" t="s">
        <v>119</v>
      </c>
      <c r="H31" s="42" t="str">
        <f t="shared" si="7"/>
        <v>Yes</v>
      </c>
      <c r="I31" s="42" t="str">
        <f t="shared" si="8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35" s="45" customFormat="1" ht="15.75" customHeight="1">
      <c r="A32" s="38" t="s">
        <v>22</v>
      </c>
      <c r="B32" s="76">
        <v>90.265269363000002</v>
      </c>
      <c r="C32" s="52">
        <v>90.742049469999998</v>
      </c>
      <c r="D32" s="51">
        <v>84.945590994</v>
      </c>
      <c r="E32" s="41">
        <f t="shared" si="6"/>
        <v>0.52819884144214357</v>
      </c>
      <c r="F32" s="41">
        <f t="shared" si="6"/>
        <v>-6.3878417005738344</v>
      </c>
      <c r="G32" s="42" t="s">
        <v>119</v>
      </c>
      <c r="H32" s="42" t="str">
        <f t="shared" si="7"/>
        <v>Yes</v>
      </c>
      <c r="I32" s="42" t="str">
        <f t="shared" si="8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35" s="45" customFormat="1" ht="15.75" customHeight="1">
      <c r="A33" s="38" t="s">
        <v>23</v>
      </c>
      <c r="B33" s="76">
        <v>1.68658916</v>
      </c>
      <c r="C33" s="52">
        <v>1.6489988221</v>
      </c>
      <c r="D33" s="51">
        <v>1.425891182</v>
      </c>
      <c r="E33" s="41">
        <f t="shared" si="6"/>
        <v>-2.2287785781808291</v>
      </c>
      <c r="F33" s="41">
        <f t="shared" si="6"/>
        <v>-13.529884746422832</v>
      </c>
      <c r="G33" s="42" t="s">
        <v>119</v>
      </c>
      <c r="H33" s="42" t="str">
        <f t="shared" si="7"/>
        <v>Yes</v>
      </c>
      <c r="I33" s="42" t="str">
        <f t="shared" si="8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35" s="45" customFormat="1" ht="15.75" customHeight="1">
      <c r="A34" s="38" t="s">
        <v>24</v>
      </c>
      <c r="B34" s="76">
        <v>60.447028001</v>
      </c>
      <c r="C34" s="52">
        <v>59.811542992</v>
      </c>
      <c r="D34" s="51">
        <v>55.474671669999999</v>
      </c>
      <c r="E34" s="41">
        <f t="shared" si="6"/>
        <v>-1.0513089394394821</v>
      </c>
      <c r="F34" s="41">
        <f t="shared" si="6"/>
        <v>-7.2508935651101192</v>
      </c>
      <c r="G34" s="42" t="s">
        <v>119</v>
      </c>
      <c r="H34" s="42" t="str">
        <f t="shared" si="7"/>
        <v>Yes</v>
      </c>
      <c r="I34" s="42" t="str">
        <f t="shared" si="8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35" s="45" customFormat="1" ht="15.75" customHeight="1">
      <c r="A35" s="38" t="s">
        <v>25</v>
      </c>
      <c r="B35" s="76">
        <v>29.818241361999998</v>
      </c>
      <c r="C35" s="52">
        <v>30.930506478000002</v>
      </c>
      <c r="D35" s="51">
        <v>29.470919325000001</v>
      </c>
      <c r="E35" s="41">
        <f t="shared" si="6"/>
        <v>3.7301499524967299</v>
      </c>
      <c r="F35" s="41">
        <f t="shared" si="6"/>
        <v>-4.7189241923282577</v>
      </c>
      <c r="G35" s="42" t="s">
        <v>119</v>
      </c>
      <c r="H35" s="42" t="str">
        <f t="shared" si="7"/>
        <v>Yes</v>
      </c>
      <c r="I35" s="42" t="str">
        <f t="shared" si="8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35" s="45" customFormat="1" ht="15.75" customHeight="1">
      <c r="A36" s="38" t="s">
        <v>26</v>
      </c>
      <c r="B36" s="76">
        <v>89.217291633000002</v>
      </c>
      <c r="C36" s="52">
        <v>89.736945426000005</v>
      </c>
      <c r="D36" s="51">
        <v>83.924953095999996</v>
      </c>
      <c r="E36" s="41">
        <f t="shared" si="6"/>
        <v>0.58245860582455966</v>
      </c>
      <c r="F36" s="41">
        <f t="shared" si="6"/>
        <v>-6.4766995381994219</v>
      </c>
      <c r="G36" s="42" t="s">
        <v>119</v>
      </c>
      <c r="H36" s="42" t="str">
        <f t="shared" si="7"/>
        <v>Yes</v>
      </c>
      <c r="I36" s="42" t="str">
        <f t="shared" si="8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35" s="45" customFormat="1" ht="15.75" customHeight="1">
      <c r="A37" s="38" t="s">
        <v>27</v>
      </c>
      <c r="B37" s="76">
        <v>9.7347306370000002</v>
      </c>
      <c r="C37" s="52">
        <v>8.6611700039000006</v>
      </c>
      <c r="D37" s="51">
        <v>14.694183864999999</v>
      </c>
      <c r="E37" s="41">
        <f t="shared" si="6"/>
        <v>-11.028149346213899</v>
      </c>
      <c r="F37" s="41">
        <f t="shared" si="6"/>
        <v>69.655876265948123</v>
      </c>
      <c r="G37" s="42" t="s">
        <v>119</v>
      </c>
      <c r="H37" s="42" t="str">
        <f t="shared" si="7"/>
        <v>Yes</v>
      </c>
      <c r="I37" s="42" t="str">
        <f t="shared" si="8"/>
        <v>No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35" s="45" customFormat="1" ht="15.75" customHeight="1">
      <c r="A38" s="38" t="s">
        <v>28</v>
      </c>
      <c r="B38" s="76">
        <v>100</v>
      </c>
      <c r="C38" s="52">
        <v>99.403219473999997</v>
      </c>
      <c r="D38" s="51">
        <v>99.639774858999999</v>
      </c>
      <c r="E38" s="41">
        <f t="shared" si="6"/>
        <v>-0.59678052600000342</v>
      </c>
      <c r="F38" s="41">
        <f t="shared" si="6"/>
        <v>0.23797557689957544</v>
      </c>
      <c r="G38" s="42" t="s">
        <v>119</v>
      </c>
      <c r="H38" s="42" t="str">
        <f t="shared" si="7"/>
        <v>Yes</v>
      </c>
      <c r="I38" s="42" t="str">
        <f t="shared" si="8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35" s="45" customFormat="1" ht="15.75" customHeight="1">
      <c r="A39" s="38" t="s">
        <v>29</v>
      </c>
      <c r="B39" s="76">
        <v>100</v>
      </c>
      <c r="C39" s="52">
        <v>99.403219473999997</v>
      </c>
      <c r="D39" s="51">
        <v>99.639774858999999</v>
      </c>
      <c r="E39" s="41">
        <f t="shared" si="6"/>
        <v>-0.59678052600000342</v>
      </c>
      <c r="F39" s="41">
        <f t="shared" si="6"/>
        <v>0.23797557689957544</v>
      </c>
      <c r="G39" s="42" t="s">
        <v>119</v>
      </c>
      <c r="H39" s="42" t="str">
        <f t="shared" si="7"/>
        <v>Yes</v>
      </c>
      <c r="I39" s="42" t="str">
        <f t="shared" si="8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spans="1:35" s="45" customFormat="1" ht="15.75" customHeight="1">
      <c r="A40" s="38" t="s">
        <v>30</v>
      </c>
      <c r="B40" s="76">
        <v>100</v>
      </c>
      <c r="C40" s="52">
        <v>99.403219473999997</v>
      </c>
      <c r="D40" s="51">
        <v>99.639774858999999</v>
      </c>
      <c r="E40" s="41">
        <f t="shared" si="6"/>
        <v>-0.59678052600000342</v>
      </c>
      <c r="F40" s="41">
        <f t="shared" si="6"/>
        <v>0.23797557689957544</v>
      </c>
      <c r="G40" s="42" t="s">
        <v>119</v>
      </c>
      <c r="H40" s="42" t="str">
        <f t="shared" si="7"/>
        <v>Yes</v>
      </c>
      <c r="I40" s="42" t="str">
        <f t="shared" si="8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35" s="45" customFormat="1" ht="15.75" customHeight="1">
      <c r="A41" s="38" t="s">
        <v>113</v>
      </c>
      <c r="B41" s="76">
        <v>65.564106762999998</v>
      </c>
      <c r="C41" s="52">
        <v>63.423635650000001</v>
      </c>
      <c r="D41" s="51">
        <v>65.973733582999998</v>
      </c>
      <c r="E41" s="41">
        <f t="shared" si="6"/>
        <v>-3.2646995721871646</v>
      </c>
      <c r="F41" s="41">
        <f t="shared" si="6"/>
        <v>4.0207375481793219</v>
      </c>
      <c r="G41" s="42" t="s">
        <v>119</v>
      </c>
      <c r="H41" s="42" t="str">
        <f t="shared" si="7"/>
        <v>Yes</v>
      </c>
      <c r="I41" s="42" t="str">
        <f t="shared" si="8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35" s="45" customFormat="1" ht="15.75" customHeight="1">
      <c r="A42" s="38" t="s">
        <v>32</v>
      </c>
      <c r="B42" s="76">
        <v>100</v>
      </c>
      <c r="C42" s="52">
        <v>99.403219473999997</v>
      </c>
      <c r="D42" s="51">
        <v>99.639774858999999</v>
      </c>
      <c r="E42" s="41">
        <f t="shared" si="6"/>
        <v>-0.59678052600000342</v>
      </c>
      <c r="F42" s="41">
        <f t="shared" si="6"/>
        <v>0.23797557689957544</v>
      </c>
      <c r="G42" s="42" t="s">
        <v>119</v>
      </c>
      <c r="H42" s="42" t="str">
        <f t="shared" si="7"/>
        <v>Yes</v>
      </c>
      <c r="I42" s="42" t="str">
        <f t="shared" si="8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35" s="45" customFormat="1" ht="15.75" customHeight="1">
      <c r="A43" s="38" t="s">
        <v>33</v>
      </c>
      <c r="B43" s="76">
        <v>98.837399704999996</v>
      </c>
      <c r="C43" s="52">
        <v>98.429524931000003</v>
      </c>
      <c r="D43" s="51">
        <v>98.656660412999997</v>
      </c>
      <c r="E43" s="41">
        <f t="shared" si="6"/>
        <v>-0.41267250576945219</v>
      </c>
      <c r="F43" s="41">
        <f t="shared" si="6"/>
        <v>0.2307595024554048</v>
      </c>
      <c r="G43" s="42" t="s">
        <v>119</v>
      </c>
      <c r="H43" s="42" t="str">
        <f t="shared" si="7"/>
        <v>Yes</v>
      </c>
      <c r="I43" s="42" t="str">
        <f t="shared" si="8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35" s="45" customFormat="1" ht="15.75" customHeight="1">
      <c r="A44" s="38" t="s">
        <v>34</v>
      </c>
      <c r="B44" s="76">
        <v>90.265269363000002</v>
      </c>
      <c r="C44" s="52">
        <v>90.742049469999998</v>
      </c>
      <c r="D44" s="51">
        <v>84.945590994</v>
      </c>
      <c r="E44" s="41">
        <f t="shared" si="6"/>
        <v>0.52819884144214357</v>
      </c>
      <c r="F44" s="41">
        <f t="shared" si="6"/>
        <v>-6.3878417005738344</v>
      </c>
      <c r="G44" s="42" t="s">
        <v>119</v>
      </c>
      <c r="H44" s="42" t="str">
        <f t="shared" si="7"/>
        <v>Yes</v>
      </c>
      <c r="I44" s="42" t="str">
        <f t="shared" si="8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spans="1:35" s="45" customFormat="1" ht="15.75" customHeight="1">
      <c r="A45" s="38" t="s">
        <v>35</v>
      </c>
      <c r="B45" s="76">
        <v>9.7347306370000002</v>
      </c>
      <c r="C45" s="52">
        <v>8.6611700039000006</v>
      </c>
      <c r="D45" s="51">
        <v>14.694183864999999</v>
      </c>
      <c r="E45" s="41">
        <f t="shared" si="6"/>
        <v>-11.028149346213899</v>
      </c>
      <c r="F45" s="41">
        <f t="shared" si="6"/>
        <v>69.655876265948123</v>
      </c>
      <c r="G45" s="42" t="s">
        <v>119</v>
      </c>
      <c r="H45" s="42" t="str">
        <f t="shared" si="7"/>
        <v>Yes</v>
      </c>
      <c r="I45" s="42" t="str">
        <f t="shared" si="8"/>
        <v>No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spans="1:35" s="37" customFormat="1" ht="15.75" customHeight="1">
      <c r="A46" s="31" t="s">
        <v>109</v>
      </c>
      <c r="B46" s="33" t="s">
        <v>95</v>
      </c>
      <c r="C46" s="57"/>
      <c r="D46" s="57"/>
      <c r="E46" s="82"/>
      <c r="F46" s="83"/>
      <c r="G46" s="58"/>
      <c r="H46" s="59"/>
      <c r="I46" s="59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75">
        <v>0</v>
      </c>
      <c r="C47" s="64">
        <v>0</v>
      </c>
      <c r="D47" s="63">
        <v>0</v>
      </c>
      <c r="E47" s="41" t="str">
        <f t="shared" ref="E47:F47" si="9">IFERROR((C47-B47)*100/B47,"Div by 0")</f>
        <v>Div by 0</v>
      </c>
      <c r="F47" s="41" t="str">
        <f t="shared" si="9"/>
        <v>Div by 0</v>
      </c>
      <c r="G47" s="42" t="s">
        <v>120</v>
      </c>
      <c r="H47" s="42" t="str">
        <f>IF(E47="Div by 0","N/A",IF(G47="N/A","N/A",IF(AND((ABS(E47)&gt;ABS(VALUE(MID(G47,1,2)))),(B47&gt;=10)),"No",IF(AND((ABS(E47)&gt;ABS(VALUE(MID(G47,1,2)))),(C47&gt;=10)),"No","Yes"))))</f>
        <v>N/A</v>
      </c>
      <c r="I47" s="42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82" t="s">
        <v>95</v>
      </c>
      <c r="C48" s="57"/>
      <c r="D48" s="57"/>
      <c r="E48" s="32"/>
      <c r="F48" s="84"/>
      <c r="G48" s="58"/>
      <c r="H48" s="59"/>
      <c r="I48" s="59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5" customFormat="1" ht="15.75" customHeight="1">
      <c r="A49" s="38" t="s">
        <v>85</v>
      </c>
      <c r="B49" s="75">
        <v>12098</v>
      </c>
      <c r="C49" s="64">
        <v>12535</v>
      </c>
      <c r="D49" s="63">
        <v>13146</v>
      </c>
      <c r="E49" s="41">
        <f t="shared" ref="E49:F81" si="10">IFERROR((C49-B49)*100/B49,"Div by 0")</f>
        <v>3.6121673003802282</v>
      </c>
      <c r="F49" s="41">
        <f t="shared" si="10"/>
        <v>4.8743518149182288</v>
      </c>
      <c r="G49" s="42" t="s">
        <v>119</v>
      </c>
      <c r="H49" s="42" t="str">
        <f>IF(E49="Div by 0","N/A",IF(G49="N/A","N/A",IF(AND((ABS(E49)&gt;ABS(VALUE(MID(G49,1,2)))),(B49&gt;=10)),"No",IF(AND((ABS(E49)&gt;ABS(VALUE(MID(G49,1,2)))),(C49&gt;=10)),"No","Yes"))))</f>
        <v>Yes</v>
      </c>
      <c r="I49" s="42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spans="1:26" s="45" customFormat="1" ht="15.75" customHeight="1">
      <c r="A50" s="38" t="s">
        <v>36</v>
      </c>
      <c r="B50" s="76">
        <v>92.651677962999997</v>
      </c>
      <c r="C50" s="52">
        <v>93.211009173999997</v>
      </c>
      <c r="D50" s="51">
        <v>87.243267914</v>
      </c>
      <c r="E50" s="41">
        <f t="shared" si="10"/>
        <v>0.60369247842803897</v>
      </c>
      <c r="F50" s="41">
        <f t="shared" si="10"/>
        <v>-6.4023995801395328</v>
      </c>
      <c r="G50" s="42" t="s">
        <v>119</v>
      </c>
      <c r="H50" s="42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2" t="str">
        <f t="shared" si="11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s="45" customFormat="1" ht="15.75" customHeight="1">
      <c r="A51" s="38" t="s">
        <v>37</v>
      </c>
      <c r="B51" s="76">
        <v>67.862456604000002</v>
      </c>
      <c r="C51" s="85">
        <v>68.631830874000002</v>
      </c>
      <c r="D51" s="86">
        <v>63.494599117999996</v>
      </c>
      <c r="E51" s="41">
        <f t="shared" si="10"/>
        <v>1.1337259340456165</v>
      </c>
      <c r="F51" s="41">
        <f t="shared" si="10"/>
        <v>-7.4852028433153137</v>
      </c>
      <c r="G51" s="42" t="s">
        <v>119</v>
      </c>
      <c r="H51" s="42" t="str">
        <f t="shared" si="12"/>
        <v>Yes</v>
      </c>
      <c r="I51" s="42" t="str">
        <f t="shared" si="11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spans="1:26" s="45" customFormat="1" ht="15.75" customHeight="1">
      <c r="A52" s="38" t="s">
        <v>86</v>
      </c>
      <c r="B52" s="76">
        <v>0.13225326500000001</v>
      </c>
      <c r="C52" s="52">
        <v>0.1196649382</v>
      </c>
      <c r="D52" s="51">
        <v>0.1217100259</v>
      </c>
      <c r="E52" s="41">
        <f t="shared" si="10"/>
        <v>-9.5183486018284729</v>
      </c>
      <c r="F52" s="41">
        <f t="shared" si="10"/>
        <v>1.7090116209160449</v>
      </c>
      <c r="G52" s="42" t="s">
        <v>119</v>
      </c>
      <c r="H52" s="42" t="str">
        <f t="shared" si="12"/>
        <v>Yes</v>
      </c>
      <c r="I52" s="42" t="str">
        <f t="shared" si="11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spans="1:26" s="45" customFormat="1" ht="15.75" customHeight="1">
      <c r="A53" s="38" t="s">
        <v>38</v>
      </c>
      <c r="B53" s="76">
        <v>8.2658291000000002E-3</v>
      </c>
      <c r="C53" s="52">
        <v>0</v>
      </c>
      <c r="D53" s="51">
        <v>0</v>
      </c>
      <c r="E53" s="41">
        <f t="shared" si="10"/>
        <v>-100</v>
      </c>
      <c r="F53" s="41" t="str">
        <f t="shared" si="10"/>
        <v>Div by 0</v>
      </c>
      <c r="G53" s="42" t="s">
        <v>119</v>
      </c>
      <c r="H53" s="42" t="str">
        <f t="shared" si="12"/>
        <v>Yes</v>
      </c>
      <c r="I53" s="42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spans="1:26" s="45" customFormat="1" ht="15.75" customHeight="1">
      <c r="A54" s="38" t="s">
        <v>39</v>
      </c>
      <c r="B54" s="76">
        <v>9.0676144816999997</v>
      </c>
      <c r="C54" s="52">
        <v>8.9988033505999994</v>
      </c>
      <c r="D54" s="51">
        <v>8.0937167198999997</v>
      </c>
      <c r="E54" s="41">
        <f t="shared" si="10"/>
        <v>-0.75886696814110288</v>
      </c>
      <c r="F54" s="41">
        <f t="shared" si="10"/>
        <v>-10.057855421850645</v>
      </c>
      <c r="G54" s="42" t="s">
        <v>119</v>
      </c>
      <c r="H54" s="42" t="str">
        <f t="shared" si="12"/>
        <v>Yes</v>
      </c>
      <c r="I54" s="42" t="str">
        <f t="shared" si="11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s="45" customFormat="1" ht="15.75" customHeight="1">
      <c r="A55" s="38" t="s">
        <v>40</v>
      </c>
      <c r="B55" s="76">
        <v>0</v>
      </c>
      <c r="C55" s="52">
        <v>0</v>
      </c>
      <c r="D55" s="51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2" t="str">
        <f t="shared" si="12"/>
        <v>N/A</v>
      </c>
      <c r="I55" s="42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spans="1:26" s="45" customFormat="1" ht="15.75" customHeight="1">
      <c r="A56" s="38" t="s">
        <v>41</v>
      </c>
      <c r="B56" s="76">
        <v>9.09241197E-2</v>
      </c>
      <c r="C56" s="52">
        <v>7.9776625399999995E-2</v>
      </c>
      <c r="D56" s="51">
        <v>6.0855012899999998E-2</v>
      </c>
      <c r="E56" s="41">
        <f t="shared" si="10"/>
        <v>-12.260216911398929</v>
      </c>
      <c r="F56" s="41">
        <f t="shared" si="10"/>
        <v>-23.718241283241845</v>
      </c>
      <c r="G56" s="42" t="s">
        <v>119</v>
      </c>
      <c r="H56" s="42" t="str">
        <f t="shared" si="12"/>
        <v>Yes</v>
      </c>
      <c r="I56" s="42" t="str">
        <f t="shared" si="11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spans="1:26" s="45" customFormat="1" ht="15.75" customHeight="1">
      <c r="A57" s="38" t="s">
        <v>42</v>
      </c>
      <c r="B57" s="76">
        <v>3.0748884112999999</v>
      </c>
      <c r="C57" s="52">
        <v>3.2548863183000001</v>
      </c>
      <c r="D57" s="51">
        <v>3.0503575232000002</v>
      </c>
      <c r="E57" s="41">
        <f t="shared" si="10"/>
        <v>5.8538029002457606</v>
      </c>
      <c r="F57" s="41">
        <f t="shared" si="10"/>
        <v>-6.2837461926112237</v>
      </c>
      <c r="G57" s="42" t="s">
        <v>119</v>
      </c>
      <c r="H57" s="42" t="str">
        <f t="shared" si="12"/>
        <v>Yes</v>
      </c>
      <c r="I57" s="42" t="str">
        <f t="shared" si="11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spans="1:26" s="45" customFormat="1" ht="15.75" customHeight="1">
      <c r="A58" s="38" t="s">
        <v>43</v>
      </c>
      <c r="B58" s="76">
        <v>8.2658290600000003E-2</v>
      </c>
      <c r="C58" s="52">
        <v>6.3821300400000003E-2</v>
      </c>
      <c r="D58" s="51">
        <v>8.3675642800000005E-2</v>
      </c>
      <c r="E58" s="41">
        <f t="shared" si="10"/>
        <v>-22.788990751279826</v>
      </c>
      <c r="F58" s="41">
        <f t="shared" si="10"/>
        <v>31.109272728012293</v>
      </c>
      <c r="G58" s="42" t="s">
        <v>119</v>
      </c>
      <c r="H58" s="42" t="str">
        <f t="shared" si="12"/>
        <v>Yes</v>
      </c>
      <c r="I58" s="42" t="str">
        <f t="shared" si="11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spans="1:26" s="45" customFormat="1" ht="15.75" customHeight="1">
      <c r="A59" s="38" t="s">
        <v>44</v>
      </c>
      <c r="B59" s="76">
        <v>0</v>
      </c>
      <c r="C59" s="52">
        <v>0</v>
      </c>
      <c r="D59" s="51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2" t="str">
        <f t="shared" si="12"/>
        <v>N/A</v>
      </c>
      <c r="I59" s="42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spans="1:26" s="45" customFormat="1" ht="15.75" customHeight="1">
      <c r="A60" s="38" t="s">
        <v>45</v>
      </c>
      <c r="B60" s="76">
        <v>0.83484873530000003</v>
      </c>
      <c r="C60" s="52">
        <v>0.93338651780000004</v>
      </c>
      <c r="D60" s="51">
        <v>0.86718393429999996</v>
      </c>
      <c r="E60" s="41">
        <f t="shared" si="10"/>
        <v>11.803070225001994</v>
      </c>
      <c r="F60" s="41">
        <f t="shared" si="10"/>
        <v>-7.0927297788744719</v>
      </c>
      <c r="G60" s="42" t="s">
        <v>119</v>
      </c>
      <c r="H60" s="42" t="str">
        <f t="shared" si="12"/>
        <v>Yes</v>
      </c>
      <c r="I60" s="42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s="45" customFormat="1" ht="15.75" customHeight="1">
      <c r="A61" s="38" t="s">
        <v>46</v>
      </c>
      <c r="B61" s="76">
        <v>0.38849396590000002</v>
      </c>
      <c r="C61" s="52">
        <v>0.26326286399999999</v>
      </c>
      <c r="D61" s="51">
        <v>0.46401947360000001</v>
      </c>
      <c r="E61" s="41">
        <f t="shared" si="10"/>
        <v>-32.235018531081906</v>
      </c>
      <c r="F61" s="41">
        <f t="shared" si="10"/>
        <v>76.257093974332832</v>
      </c>
      <c r="G61" s="42" t="s">
        <v>119</v>
      </c>
      <c r="H61" s="42" t="str">
        <f t="shared" si="12"/>
        <v>Yes</v>
      </c>
      <c r="I61" s="42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s="45" customFormat="1" ht="15.75" customHeight="1">
      <c r="A62" s="38" t="s">
        <v>87</v>
      </c>
      <c r="B62" s="76">
        <v>8.5964622251999998</v>
      </c>
      <c r="C62" s="52">
        <v>9.2859992021999993</v>
      </c>
      <c r="D62" s="51">
        <v>9.3944926212999995</v>
      </c>
      <c r="E62" s="41">
        <f t="shared" si="10"/>
        <v>8.0211714881810838</v>
      </c>
      <c r="F62" s="41">
        <f t="shared" si="10"/>
        <v>1.1683548182332</v>
      </c>
      <c r="G62" s="42" t="s">
        <v>119</v>
      </c>
      <c r="H62" s="42" t="str">
        <f t="shared" si="12"/>
        <v>Yes</v>
      </c>
      <c r="I62" s="42" t="str">
        <f t="shared" si="11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s="45" customFormat="1" ht="15.75" customHeight="1">
      <c r="A63" s="38" t="s">
        <v>88</v>
      </c>
      <c r="B63" s="76">
        <v>1.4299884277999999</v>
      </c>
      <c r="C63" s="52">
        <v>1.3801356202999999</v>
      </c>
      <c r="D63" s="51">
        <v>1.3388102845000001</v>
      </c>
      <c r="E63" s="41">
        <f t="shared" si="10"/>
        <v>-3.4862385268877478</v>
      </c>
      <c r="F63" s="41">
        <f t="shared" si="10"/>
        <v>-2.9942952846197084</v>
      </c>
      <c r="G63" s="42" t="s">
        <v>119</v>
      </c>
      <c r="H63" s="42" t="str">
        <f t="shared" si="12"/>
        <v>Yes</v>
      </c>
      <c r="I63" s="42" t="str">
        <f t="shared" si="11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s="45" customFormat="1" ht="15.75" customHeight="1">
      <c r="A64" s="38" t="s">
        <v>89</v>
      </c>
      <c r="B64" s="76">
        <v>4.9594974399999998E-2</v>
      </c>
      <c r="C64" s="52">
        <v>2.39329876E-2</v>
      </c>
      <c r="D64" s="51">
        <v>2.2820629799999999E-2</v>
      </c>
      <c r="E64" s="41">
        <f t="shared" si="10"/>
        <v>-51.743119359287341</v>
      </c>
      <c r="F64" s="41">
        <f t="shared" si="10"/>
        <v>-4.6478016810571594</v>
      </c>
      <c r="G64" s="42" t="s">
        <v>119</v>
      </c>
      <c r="H64" s="42" t="str">
        <f t="shared" si="12"/>
        <v>Yes</v>
      </c>
      <c r="I64" s="42" t="str">
        <f t="shared" si="11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s="45" customFormat="1" ht="15.75" customHeight="1">
      <c r="A65" s="38" t="s">
        <v>90</v>
      </c>
      <c r="B65" s="76">
        <v>8.2658291000000002E-3</v>
      </c>
      <c r="C65" s="52">
        <v>0</v>
      </c>
      <c r="D65" s="51">
        <v>0</v>
      </c>
      <c r="E65" s="41">
        <f t="shared" si="10"/>
        <v>-100</v>
      </c>
      <c r="F65" s="41" t="str">
        <f t="shared" si="10"/>
        <v>Div by 0</v>
      </c>
      <c r="G65" s="42" t="s">
        <v>119</v>
      </c>
      <c r="H65" s="42" t="str">
        <f t="shared" si="12"/>
        <v>Yes</v>
      </c>
      <c r="I65" s="42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s="45" customFormat="1" ht="15.75" customHeight="1">
      <c r="A66" s="38" t="s">
        <v>47</v>
      </c>
      <c r="B66" s="76">
        <v>0.22317738470000001</v>
      </c>
      <c r="C66" s="52">
        <v>0.175508576</v>
      </c>
      <c r="D66" s="51">
        <v>0.25102692830000001</v>
      </c>
      <c r="E66" s="41">
        <f t="shared" si="10"/>
        <v>-21.359157319670846</v>
      </c>
      <c r="F66" s="41">
        <f t="shared" si="10"/>
        <v>43.028297545984309</v>
      </c>
      <c r="G66" s="42" t="s">
        <v>119</v>
      </c>
      <c r="H66" s="42" t="str">
        <f t="shared" si="12"/>
        <v>Yes</v>
      </c>
      <c r="I66" s="42" t="str">
        <f t="shared" si="11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s="45" customFormat="1" ht="15.75" customHeight="1">
      <c r="A67" s="38" t="s">
        <v>91</v>
      </c>
      <c r="B67" s="76">
        <v>0</v>
      </c>
      <c r="C67" s="52">
        <v>0</v>
      </c>
      <c r="D67" s="51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2" t="str">
        <f t="shared" si="12"/>
        <v>N/A</v>
      </c>
      <c r="I67" s="42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s="45" customFormat="1" ht="15.75" customHeight="1">
      <c r="A68" s="38" t="s">
        <v>116</v>
      </c>
      <c r="B68" s="76">
        <v>0.80178541910000001</v>
      </c>
      <c r="C68" s="52">
        <v>0</v>
      </c>
      <c r="D68" s="51">
        <v>0</v>
      </c>
      <c r="E68" s="41">
        <f t="shared" si="10"/>
        <v>-100.00000000000001</v>
      </c>
      <c r="F68" s="41" t="str">
        <f t="shared" si="10"/>
        <v>Div by 0</v>
      </c>
      <c r="G68" s="42" t="s">
        <v>119</v>
      </c>
      <c r="H68" s="42" t="str">
        <f t="shared" si="12"/>
        <v>Yes</v>
      </c>
      <c r="I68" s="42" t="str">
        <f t="shared" si="11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s="45" customFormat="1" ht="15.75" customHeight="1">
      <c r="A69" s="38" t="s">
        <v>48</v>
      </c>
      <c r="B69" s="76">
        <v>7.3483220366999999</v>
      </c>
      <c r="C69" s="52">
        <v>6.7889908257</v>
      </c>
      <c r="D69" s="51">
        <v>12.756732086</v>
      </c>
      <c r="E69" s="41">
        <f t="shared" si="10"/>
        <v>-7.6116861537438227</v>
      </c>
      <c r="F69" s="41">
        <f t="shared" si="10"/>
        <v>87.903215861021238</v>
      </c>
      <c r="G69" s="42" t="s">
        <v>119</v>
      </c>
      <c r="H69" s="42" t="str">
        <f t="shared" si="12"/>
        <v>Yes</v>
      </c>
      <c r="I69" s="42" t="str">
        <f t="shared" si="11"/>
        <v>No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s="45" customFormat="1" ht="15.75" customHeight="1">
      <c r="A70" s="38" t="s">
        <v>49</v>
      </c>
      <c r="B70" s="76">
        <v>0.1157216069</v>
      </c>
      <c r="C70" s="52">
        <v>6.3821300400000003E-2</v>
      </c>
      <c r="D70" s="51">
        <v>0.1369237791</v>
      </c>
      <c r="E70" s="41">
        <f t="shared" si="10"/>
        <v>-44.849279136651873</v>
      </c>
      <c r="F70" s="41">
        <f t="shared" si="10"/>
        <v>114.54244623946899</v>
      </c>
      <c r="G70" s="42" t="s">
        <v>119</v>
      </c>
      <c r="H70" s="42" t="str">
        <f t="shared" si="12"/>
        <v>Yes</v>
      </c>
      <c r="I70" s="42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s="45" customFormat="1" ht="15.75" customHeight="1">
      <c r="A71" s="38" t="s">
        <v>50</v>
      </c>
      <c r="B71" s="76">
        <v>0.73565878659999995</v>
      </c>
      <c r="C71" s="52">
        <v>0.75787794180000001</v>
      </c>
      <c r="D71" s="51">
        <v>0.72265327859999995</v>
      </c>
      <c r="E71" s="41">
        <f t="shared" si="10"/>
        <v>3.0203071865273992</v>
      </c>
      <c r="F71" s="41">
        <f t="shared" si="10"/>
        <v>-4.6478016125313832</v>
      </c>
      <c r="G71" s="42" t="s">
        <v>119</v>
      </c>
      <c r="H71" s="42" t="str">
        <f t="shared" si="12"/>
        <v>Yes</v>
      </c>
      <c r="I71" s="42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s="45" customFormat="1" ht="15.75" customHeight="1">
      <c r="A72" s="38" t="s">
        <v>51</v>
      </c>
      <c r="B72" s="76">
        <v>0</v>
      </c>
      <c r="C72" s="52">
        <v>0</v>
      </c>
      <c r="D72" s="51">
        <v>7.6068765999999996E-3</v>
      </c>
      <c r="E72" s="41" t="str">
        <f t="shared" si="10"/>
        <v>Div by 0</v>
      </c>
      <c r="F72" s="41" t="str">
        <f t="shared" si="10"/>
        <v>Div by 0</v>
      </c>
      <c r="G72" s="42" t="s">
        <v>119</v>
      </c>
      <c r="H72" s="42" t="str">
        <f t="shared" si="12"/>
        <v>N/A</v>
      </c>
      <c r="I72" s="42" t="str">
        <f t="shared" si="11"/>
        <v>N/A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s="45" customFormat="1" ht="15.75" customHeight="1">
      <c r="A73" s="38" t="s">
        <v>52</v>
      </c>
      <c r="B73" s="76">
        <v>0.4298231113</v>
      </c>
      <c r="C73" s="52">
        <v>0.35899481449999998</v>
      </c>
      <c r="D73" s="51">
        <v>0.38795070739999998</v>
      </c>
      <c r="E73" s="41">
        <f t="shared" si="10"/>
        <v>-16.478475665438239</v>
      </c>
      <c r="F73" s="41">
        <f t="shared" si="10"/>
        <v>8.0658248338013259</v>
      </c>
      <c r="G73" s="42" t="s">
        <v>119</v>
      </c>
      <c r="H73" s="42" t="str">
        <f t="shared" si="12"/>
        <v>Yes</v>
      </c>
      <c r="I73" s="42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s="45" customFormat="1" ht="15.75" customHeight="1">
      <c r="A74" s="38" t="s">
        <v>53</v>
      </c>
      <c r="B74" s="76">
        <v>1.6531658099999999E-2</v>
      </c>
      <c r="C74" s="52">
        <v>1.5955325100000001E-2</v>
      </c>
      <c r="D74" s="51">
        <v>7.6068765999999996E-3</v>
      </c>
      <c r="E74" s="41">
        <f t="shared" si="10"/>
        <v>-3.4862383223374209</v>
      </c>
      <c r="F74" s="41">
        <f t="shared" si="10"/>
        <v>-52.3239009401319</v>
      </c>
      <c r="G74" s="42" t="s">
        <v>119</v>
      </c>
      <c r="H74" s="42" t="str">
        <f t="shared" si="12"/>
        <v>Yes</v>
      </c>
      <c r="I74" s="42" t="str">
        <f t="shared" si="11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s="45" customFormat="1" ht="15.75" customHeight="1">
      <c r="A75" s="38" t="s">
        <v>54</v>
      </c>
      <c r="B75" s="76">
        <v>1.6531658099999999E-2</v>
      </c>
      <c r="C75" s="52">
        <v>7.9776624999999997E-3</v>
      </c>
      <c r="D75" s="51">
        <v>2.2820629799999999E-2</v>
      </c>
      <c r="E75" s="41">
        <f t="shared" si="10"/>
        <v>-51.743119463618719</v>
      </c>
      <c r="F75" s="41">
        <f t="shared" si="10"/>
        <v>186.05659615206835</v>
      </c>
      <c r="G75" s="42" t="s">
        <v>119</v>
      </c>
      <c r="H75" s="42" t="str">
        <f t="shared" si="12"/>
        <v>Yes</v>
      </c>
      <c r="I75" s="42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s="45" customFormat="1" ht="15.75" customHeight="1">
      <c r="A76" s="38" t="s">
        <v>55</v>
      </c>
      <c r="B76" s="76">
        <v>0</v>
      </c>
      <c r="C76" s="52">
        <v>0</v>
      </c>
      <c r="D76" s="51">
        <v>0</v>
      </c>
      <c r="E76" s="41" t="str">
        <f t="shared" si="10"/>
        <v>Div by 0</v>
      </c>
      <c r="F76" s="41" t="str">
        <f t="shared" si="10"/>
        <v>Div by 0</v>
      </c>
      <c r="G76" s="42" t="s">
        <v>119</v>
      </c>
      <c r="H76" s="42" t="str">
        <f t="shared" si="12"/>
        <v>N/A</v>
      </c>
      <c r="I76" s="42" t="str">
        <f t="shared" si="11"/>
        <v>N/A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s="45" customFormat="1" ht="15.75" customHeight="1">
      <c r="A77" s="38" t="s">
        <v>56</v>
      </c>
      <c r="B77" s="76">
        <v>0</v>
      </c>
      <c r="C77" s="52">
        <v>7.9776624999999997E-3</v>
      </c>
      <c r="D77" s="51">
        <v>7.6068765999999996E-3</v>
      </c>
      <c r="E77" s="41" t="str">
        <f t="shared" si="10"/>
        <v>Div by 0</v>
      </c>
      <c r="F77" s="41">
        <f t="shared" si="10"/>
        <v>-4.6478012826438837</v>
      </c>
      <c r="G77" s="42" t="s">
        <v>119</v>
      </c>
      <c r="H77" s="42" t="str">
        <f t="shared" si="12"/>
        <v>N/A</v>
      </c>
      <c r="I77" s="42" t="str">
        <f t="shared" si="11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s="45" customFormat="1" ht="15.75" customHeight="1">
      <c r="A78" s="38" t="s">
        <v>57</v>
      </c>
      <c r="B78" s="76">
        <v>0</v>
      </c>
      <c r="C78" s="52">
        <v>0</v>
      </c>
      <c r="D78" s="51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2" t="str">
        <f t="shared" si="12"/>
        <v>N/A</v>
      </c>
      <c r="I78" s="42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s="45" customFormat="1" ht="15.75" customHeight="1">
      <c r="A79" s="38" t="s">
        <v>58</v>
      </c>
      <c r="B79" s="76">
        <v>6.0092577285999997</v>
      </c>
      <c r="C79" s="52">
        <v>5.5763861189000004</v>
      </c>
      <c r="D79" s="51">
        <v>11.463563061</v>
      </c>
      <c r="E79" s="41">
        <f t="shared" si="10"/>
        <v>-7.2034122890057368</v>
      </c>
      <c r="F79" s="41">
        <f t="shared" si="10"/>
        <v>105.57333758052798</v>
      </c>
      <c r="G79" s="42" t="s">
        <v>119</v>
      </c>
      <c r="H79" s="42" t="str">
        <f t="shared" si="12"/>
        <v>Yes</v>
      </c>
      <c r="I79" s="42" t="str">
        <f t="shared" si="11"/>
        <v>No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s="45" customFormat="1" ht="15.75" customHeight="1">
      <c r="A80" s="38" t="s">
        <v>59</v>
      </c>
      <c r="B80" s="76">
        <v>2.4797487199999999E-2</v>
      </c>
      <c r="C80" s="52">
        <v>0</v>
      </c>
      <c r="D80" s="51">
        <v>0</v>
      </c>
      <c r="E80" s="41">
        <f t="shared" si="10"/>
        <v>-100</v>
      </c>
      <c r="F80" s="41" t="str">
        <f t="shared" si="10"/>
        <v>Div by 0</v>
      </c>
      <c r="G80" s="42" t="s">
        <v>119</v>
      </c>
      <c r="H80" s="42" t="str">
        <f t="shared" si="12"/>
        <v>Yes</v>
      </c>
      <c r="I80" s="42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33" s="45" customFormat="1" ht="15.75" customHeight="1">
      <c r="A81" s="38" t="s">
        <v>60</v>
      </c>
      <c r="B81" s="76">
        <v>0</v>
      </c>
      <c r="C81" s="52">
        <v>0</v>
      </c>
      <c r="D81" s="51">
        <v>0</v>
      </c>
      <c r="E81" s="41" t="str">
        <f t="shared" si="10"/>
        <v>Div by 0</v>
      </c>
      <c r="F81" s="41" t="str">
        <f t="shared" si="10"/>
        <v>Div by 0</v>
      </c>
      <c r="G81" s="42" t="s">
        <v>120</v>
      </c>
      <c r="H81" s="42" t="str">
        <f t="shared" si="12"/>
        <v>N/A</v>
      </c>
      <c r="I81" s="42" t="str">
        <f t="shared" si="11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33" s="60" customFormat="1" ht="15.75" customHeight="1">
      <c r="A82" s="31" t="s">
        <v>61</v>
      </c>
      <c r="B82" s="57" t="s">
        <v>95</v>
      </c>
      <c r="C82" s="57"/>
      <c r="D82" s="57"/>
      <c r="E82" s="80"/>
      <c r="F82" s="58"/>
      <c r="G82" s="58"/>
      <c r="H82" s="59"/>
      <c r="I82" s="59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33" s="45" customFormat="1" ht="15.75" customHeight="1">
      <c r="A83" s="38" t="s">
        <v>92</v>
      </c>
      <c r="B83" s="75">
        <v>11025</v>
      </c>
      <c r="C83" s="64">
        <v>11556</v>
      </c>
      <c r="D83" s="63">
        <v>11319</v>
      </c>
      <c r="E83" s="41">
        <f t="shared" ref="E83:F86" si="13">IFERROR((C83-B83)*100/B83,"Div by 0")</f>
        <v>4.8163265306122449</v>
      </c>
      <c r="F83" s="41">
        <f t="shared" si="13"/>
        <v>-2.0508826583592938</v>
      </c>
      <c r="G83" s="42" t="s">
        <v>119</v>
      </c>
      <c r="H83" s="42" t="str">
        <f>IF(E83="Div by 0","N/A",IF(G83="N/A","N/A",IF(AND((ABS(E83)&gt;ABS(VALUE(MID(G83,1,2)))),(B83&gt;=10)),"No",IF(AND((ABS(E83)&gt;ABS(VALUE(MID(G83,1,2)))),(C83&gt;=10)),"No","Yes"))))</f>
        <v>Yes</v>
      </c>
      <c r="I83" s="42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33" s="45" customFormat="1" ht="15.75" customHeight="1">
      <c r="A84" s="38" t="s">
        <v>62</v>
      </c>
      <c r="B84" s="76">
        <v>9.1247165533000008</v>
      </c>
      <c r="C84" s="52">
        <v>10.185185185</v>
      </c>
      <c r="D84" s="51">
        <v>10.292428660000001</v>
      </c>
      <c r="E84" s="41">
        <f t="shared" si="13"/>
        <v>11.621935054152177</v>
      </c>
      <c r="F84" s="41">
        <f t="shared" si="13"/>
        <v>1.052935936382787</v>
      </c>
      <c r="G84" s="42" t="s">
        <v>119</v>
      </c>
      <c r="H84" s="42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2" t="str">
        <f t="shared" si="14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33" s="45" customFormat="1" ht="15.75" customHeight="1">
      <c r="A85" s="38" t="s">
        <v>63</v>
      </c>
      <c r="B85" s="76">
        <v>74.403628118</v>
      </c>
      <c r="C85" s="52">
        <v>80.278643129000002</v>
      </c>
      <c r="D85" s="51">
        <v>80.749182790000006</v>
      </c>
      <c r="E85" s="41">
        <f t="shared" si="13"/>
        <v>7.8961404969157645</v>
      </c>
      <c r="F85" s="41">
        <f t="shared" si="13"/>
        <v>0.58613305190509013</v>
      </c>
      <c r="G85" s="42" t="s">
        <v>119</v>
      </c>
      <c r="H85" s="42" t="str">
        <f t="shared" si="15"/>
        <v>Yes</v>
      </c>
      <c r="I85" s="42" t="str">
        <f t="shared" si="14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33" s="45" customFormat="1" ht="15.75" customHeight="1">
      <c r="A86" s="38" t="s">
        <v>64</v>
      </c>
      <c r="B86" s="76">
        <v>16.471655329000001</v>
      </c>
      <c r="C86" s="52">
        <v>9.5361716856999994</v>
      </c>
      <c r="D86" s="51">
        <v>8.9583885502000005</v>
      </c>
      <c r="E86" s="41">
        <f t="shared" si="13"/>
        <v>-42.105565620289461</v>
      </c>
      <c r="F86" s="41">
        <f t="shared" si="13"/>
        <v>-6.0588583610173012</v>
      </c>
      <c r="G86" s="42" t="s">
        <v>120</v>
      </c>
      <c r="H86" s="42" t="str">
        <f t="shared" si="15"/>
        <v>N/A</v>
      </c>
      <c r="I86" s="42" t="str">
        <f t="shared" si="14"/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33" s="37" customFormat="1" ht="15.75" customHeight="1">
      <c r="A87" s="31" t="s">
        <v>93</v>
      </c>
      <c r="B87" s="82" t="s">
        <v>95</v>
      </c>
      <c r="C87" s="57"/>
      <c r="D87" s="57"/>
      <c r="E87" s="32"/>
      <c r="F87" s="84"/>
      <c r="G87" s="58"/>
      <c r="H87" s="59"/>
      <c r="I87" s="59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5" customFormat="1" ht="15.75" customHeight="1">
      <c r="A88" s="38" t="s">
        <v>94</v>
      </c>
      <c r="B88" s="75">
        <v>1189</v>
      </c>
      <c r="C88" s="64">
        <v>1103</v>
      </c>
      <c r="D88" s="63">
        <v>1958</v>
      </c>
      <c r="E88" s="41">
        <f t="shared" ref="E88:F91" si="16">IFERROR((C88-B88)*100/B88,"Div by 0")</f>
        <v>-7.232968881412952</v>
      </c>
      <c r="F88" s="41">
        <f t="shared" si="16"/>
        <v>77.51586582048958</v>
      </c>
      <c r="G88" s="42" t="s">
        <v>119</v>
      </c>
      <c r="H88" s="42" t="str">
        <f>IF(E88="Div by 0","N/A",IF(G88="N/A","N/A",IF(AND((ABS(E88)&gt;ABS(VALUE(MID(G88,1,2)))),(B88&gt;=10)),"No",IF(AND((ABS(E88)&gt;ABS(VALUE(MID(G88,1,2)))),(C88&gt;=10)),"No","Yes"))))</f>
        <v>Yes</v>
      </c>
      <c r="I88" s="42" t="str">
        <f t="shared" ref="I88:I91" si="17">IF(F88="Div by 0","N/A",IF(G88="N/A","N/A",IF(AND((ABS(F88)&gt;ABS(VALUE(MID(G88,1,2)))),(C88&gt;=10)),"No",IF(AND((ABS(F88)&gt;ABS(VALUE(MID(G88,1,2)))),(D88&gt;=10)),"No","Yes"))))</f>
        <v>No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33" s="45" customFormat="1" ht="15.75" customHeight="1">
      <c r="A89" s="38" t="s">
        <v>65</v>
      </c>
      <c r="B89" s="76">
        <v>18.418839361</v>
      </c>
      <c r="C89" s="52">
        <v>18.676337262000001</v>
      </c>
      <c r="D89" s="51">
        <v>21.859039837000001</v>
      </c>
      <c r="E89" s="41">
        <f t="shared" si="16"/>
        <v>1.3980137181999972</v>
      </c>
      <c r="F89" s="41">
        <f t="shared" si="16"/>
        <v>17.041363787511585</v>
      </c>
      <c r="G89" s="42" t="s">
        <v>119</v>
      </c>
      <c r="H89" s="42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2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33" s="45" customFormat="1" ht="15.75" customHeight="1">
      <c r="A90" s="38" t="s">
        <v>66</v>
      </c>
      <c r="B90" s="76">
        <v>67.703952901999997</v>
      </c>
      <c r="C90" s="52">
        <v>70.988213962000003</v>
      </c>
      <c r="D90" s="51">
        <v>69.662921347999998</v>
      </c>
      <c r="E90" s="41">
        <f t="shared" si="16"/>
        <v>4.8509147830022608</v>
      </c>
      <c r="F90" s="41">
        <f t="shared" si="16"/>
        <v>-1.8669192250835256</v>
      </c>
      <c r="G90" s="42" t="s">
        <v>119</v>
      </c>
      <c r="H90" s="42" t="str">
        <f t="shared" si="18"/>
        <v>Yes</v>
      </c>
      <c r="I90" s="42" t="str">
        <f t="shared" si="17"/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33" s="45" customFormat="1" ht="15.75" customHeight="1">
      <c r="A91" s="38" t="s">
        <v>64</v>
      </c>
      <c r="B91" s="48">
        <v>13.877207737999999</v>
      </c>
      <c r="C91" s="52">
        <v>10.335448776</v>
      </c>
      <c r="D91" s="51">
        <v>8.4780388150999997</v>
      </c>
      <c r="E91" s="41">
        <f t="shared" si="16"/>
        <v>-25.522129731484746</v>
      </c>
      <c r="F91" s="41">
        <f t="shared" si="16"/>
        <v>-17.971256025312627</v>
      </c>
      <c r="G91" s="42" t="s">
        <v>120</v>
      </c>
      <c r="H91" s="42" t="str">
        <f t="shared" si="18"/>
        <v>N/A</v>
      </c>
      <c r="I91" s="42" t="str">
        <f t="shared" si="17"/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33" s="45" customFormat="1" ht="15.75" customHeight="1">
      <c r="A92" s="45" t="s">
        <v>129</v>
      </c>
      <c r="B92" s="87"/>
      <c r="C92" s="87"/>
      <c r="D92" s="87"/>
      <c r="E92" s="88"/>
      <c r="F92" s="88"/>
      <c r="G92" s="70"/>
      <c r="H92" s="70"/>
      <c r="I92" s="70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3" customWidth="1"/>
    <col min="5" max="6" width="11.28515625" style="74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2"/>
      <c r="I4" s="72"/>
      <c r="AA4" s="5"/>
      <c r="AB4" s="5"/>
      <c r="AC4" s="5"/>
      <c r="AD4" s="5"/>
      <c r="AE4" s="5"/>
      <c r="AF4" s="5"/>
      <c r="AG4" s="5"/>
    </row>
    <row r="5" spans="1:35" s="30" customFormat="1" ht="78.7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5" customFormat="1" ht="15.75" customHeight="1">
      <c r="A7" s="38" t="s">
        <v>1</v>
      </c>
      <c r="B7" s="75">
        <v>11843</v>
      </c>
      <c r="C7" s="64">
        <v>12282</v>
      </c>
      <c r="D7" s="63">
        <v>13582</v>
      </c>
      <c r="E7" s="41">
        <f t="shared" ref="E7:F22" si="0">IFERROR((C7-B7)*100/B7,"Div by 0")</f>
        <v>3.7068310394325761</v>
      </c>
      <c r="F7" s="41">
        <f t="shared" si="0"/>
        <v>10.58459534277805</v>
      </c>
      <c r="G7" s="42" t="s">
        <v>119</v>
      </c>
      <c r="H7" s="42" t="str">
        <f>IF(E7="Div by 0","N/A",IF(G7="N/A","N/A",IF(AND((ABS(E7)&gt;ABS(VALUE(MID(G7,1,2)))),(B7&gt;=10)),"No",IF(AND((ABS(E7)&gt;ABS(VALUE(MID(G7,1,2)))),(C7&gt;=10)),"No","Yes"))))</f>
        <v>Yes</v>
      </c>
      <c r="I7" s="42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35" s="45" customFormat="1" ht="15.75" customHeight="1">
      <c r="A8" s="38" t="s">
        <v>76</v>
      </c>
      <c r="B8" s="76">
        <v>0</v>
      </c>
      <c r="C8" s="52">
        <v>0</v>
      </c>
      <c r="D8" s="51">
        <v>0</v>
      </c>
      <c r="E8" s="41" t="str">
        <f t="shared" si="0"/>
        <v>Div by 0</v>
      </c>
      <c r="F8" s="41" t="str">
        <f t="shared" si="0"/>
        <v>Div by 0</v>
      </c>
      <c r="G8" s="42" t="s">
        <v>120</v>
      </c>
      <c r="H8" s="42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2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35" s="45" customFormat="1" ht="15.75" customHeight="1">
      <c r="A9" s="38" t="s">
        <v>77</v>
      </c>
      <c r="B9" s="76">
        <v>100</v>
      </c>
      <c r="C9" s="52">
        <v>100</v>
      </c>
      <c r="D9" s="51">
        <v>100</v>
      </c>
      <c r="E9" s="41">
        <f t="shared" si="0"/>
        <v>0</v>
      </c>
      <c r="F9" s="41">
        <f t="shared" si="0"/>
        <v>0</v>
      </c>
      <c r="G9" s="42" t="s">
        <v>120</v>
      </c>
      <c r="H9" s="42" t="str">
        <f t="shared" si="1"/>
        <v>N/A</v>
      </c>
      <c r="I9" s="42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35" s="45" customFormat="1" ht="15.75" customHeight="1">
      <c r="A10" s="38" t="s">
        <v>78</v>
      </c>
      <c r="B10" s="76">
        <v>0</v>
      </c>
      <c r="C10" s="52">
        <v>0</v>
      </c>
      <c r="D10" s="51">
        <v>0</v>
      </c>
      <c r="E10" s="41" t="str">
        <f t="shared" si="0"/>
        <v>Div by 0</v>
      </c>
      <c r="F10" s="41" t="str">
        <f t="shared" si="0"/>
        <v>Div by 0</v>
      </c>
      <c r="G10" s="42" t="s">
        <v>120</v>
      </c>
      <c r="H10" s="42" t="str">
        <f t="shared" si="1"/>
        <v>N/A</v>
      </c>
      <c r="I10" s="42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35" s="45" customFormat="1" ht="15.75" customHeight="1">
      <c r="A11" s="38" t="s">
        <v>70</v>
      </c>
      <c r="B11" s="76">
        <v>0</v>
      </c>
      <c r="C11" s="52">
        <v>0</v>
      </c>
      <c r="D11" s="51">
        <v>0</v>
      </c>
      <c r="E11" s="41" t="str">
        <f t="shared" si="0"/>
        <v>Div by 0</v>
      </c>
      <c r="F11" s="41" t="str">
        <f t="shared" si="0"/>
        <v>Div by 0</v>
      </c>
      <c r="G11" s="42" t="s">
        <v>120</v>
      </c>
      <c r="H11" s="42" t="str">
        <f t="shared" si="1"/>
        <v>N/A</v>
      </c>
      <c r="I11" s="42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spans="1:35" s="45" customFormat="1" ht="15.75" customHeight="1">
      <c r="A12" s="38" t="s">
        <v>4</v>
      </c>
      <c r="B12" s="76">
        <v>0</v>
      </c>
      <c r="C12" s="52">
        <v>0</v>
      </c>
      <c r="D12" s="51">
        <v>0</v>
      </c>
      <c r="E12" s="41" t="str">
        <f t="shared" si="0"/>
        <v>Div by 0</v>
      </c>
      <c r="F12" s="41" t="str">
        <f t="shared" si="0"/>
        <v>Div by 0</v>
      </c>
      <c r="G12" s="42" t="s">
        <v>120</v>
      </c>
      <c r="H12" s="42" t="str">
        <f t="shared" si="1"/>
        <v>N/A</v>
      </c>
      <c r="I12" s="42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35" s="45" customFormat="1" ht="15.75" customHeight="1">
      <c r="A13" s="38" t="s">
        <v>5</v>
      </c>
      <c r="B13" s="76">
        <v>0</v>
      </c>
      <c r="C13" s="52">
        <v>0</v>
      </c>
      <c r="D13" s="51">
        <v>0</v>
      </c>
      <c r="E13" s="41" t="str">
        <f t="shared" si="0"/>
        <v>Div by 0</v>
      </c>
      <c r="F13" s="41" t="str">
        <f t="shared" si="0"/>
        <v>Div by 0</v>
      </c>
      <c r="G13" s="42" t="s">
        <v>120</v>
      </c>
      <c r="H13" s="42" t="str">
        <f t="shared" si="1"/>
        <v>N/A</v>
      </c>
      <c r="I13" s="42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spans="1:35" s="45" customFormat="1" ht="15.75" customHeight="1">
      <c r="A14" s="38" t="s">
        <v>7</v>
      </c>
      <c r="B14" s="77">
        <v>1.6887612900000001E-2</v>
      </c>
      <c r="C14" s="52">
        <v>2.4425989299999999E-2</v>
      </c>
      <c r="D14" s="51">
        <v>2.9450743599999999E-2</v>
      </c>
      <c r="E14" s="41">
        <f t="shared" si="0"/>
        <v>44.638495947523744</v>
      </c>
      <c r="F14" s="41">
        <f t="shared" si="0"/>
        <v>20.571344064250447</v>
      </c>
      <c r="G14" s="42" t="s">
        <v>119</v>
      </c>
      <c r="H14" s="42" t="str">
        <f t="shared" si="1"/>
        <v>Yes</v>
      </c>
      <c r="I14" s="42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spans="1:35" s="45" customFormat="1" ht="15.75" customHeight="1">
      <c r="A15" s="38" t="s">
        <v>8</v>
      </c>
      <c r="B15" s="77">
        <v>1.6887612900000001E-2</v>
      </c>
      <c r="C15" s="52">
        <v>2.4425989299999999E-2</v>
      </c>
      <c r="D15" s="51">
        <v>2.9450743599999999E-2</v>
      </c>
      <c r="E15" s="41">
        <f t="shared" si="0"/>
        <v>44.638495947523744</v>
      </c>
      <c r="F15" s="41">
        <f t="shared" si="0"/>
        <v>20.571344064250447</v>
      </c>
      <c r="G15" s="42" t="s">
        <v>119</v>
      </c>
      <c r="H15" s="42" t="str">
        <f t="shared" si="1"/>
        <v>Yes</v>
      </c>
      <c r="I15" s="42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35" s="45" customFormat="1" ht="15.75" customHeight="1">
      <c r="A16" s="50" t="s">
        <v>107</v>
      </c>
      <c r="B16" s="78">
        <v>0</v>
      </c>
      <c r="C16" s="52">
        <v>0</v>
      </c>
      <c r="D16" s="51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2" t="str">
        <f t="shared" si="1"/>
        <v>N/A</v>
      </c>
      <c r="I16" s="42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4" customFormat="1" ht="15.75" customHeight="1">
      <c r="A17" s="50" t="s">
        <v>103</v>
      </c>
      <c r="B17" s="79">
        <v>377.49953558999999</v>
      </c>
      <c r="C17" s="52">
        <v>383.55194594</v>
      </c>
      <c r="D17" s="51">
        <v>461.49786482000002</v>
      </c>
      <c r="E17" s="41">
        <f t="shared" si="0"/>
        <v>1.6032894823408443</v>
      </c>
      <c r="F17" s="41">
        <f t="shared" si="0"/>
        <v>20.322128385758027</v>
      </c>
      <c r="G17" s="42" t="s">
        <v>119</v>
      </c>
      <c r="H17" s="42" t="str">
        <f t="shared" si="1"/>
        <v>Yes</v>
      </c>
      <c r="I17" s="42" t="str">
        <f t="shared" si="2"/>
        <v>Yes</v>
      </c>
    </row>
    <row r="18" spans="1:35" s="55" customFormat="1" ht="15.75" customHeight="1">
      <c r="A18" s="38" t="s">
        <v>104</v>
      </c>
      <c r="B18" s="78">
        <v>64.698640546999997</v>
      </c>
      <c r="C18" s="52">
        <v>64.686451718000001</v>
      </c>
      <c r="D18" s="51">
        <v>67.120085407000005</v>
      </c>
      <c r="E18" s="41">
        <f t="shared" si="0"/>
        <v>-1.8839389664055361E-2</v>
      </c>
      <c r="F18" s="41">
        <f t="shared" si="0"/>
        <v>3.7622000038113206</v>
      </c>
      <c r="G18" s="42" t="s">
        <v>119</v>
      </c>
      <c r="H18" s="42" t="str">
        <f t="shared" si="1"/>
        <v>Yes</v>
      </c>
      <c r="I18" s="42" t="str">
        <f t="shared" si="2"/>
        <v>Yes</v>
      </c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</row>
    <row r="19" spans="1:35" s="60" customFormat="1" ht="15.75" customHeight="1">
      <c r="A19" s="31" t="s">
        <v>9</v>
      </c>
      <c r="B19" s="57" t="s">
        <v>95</v>
      </c>
      <c r="C19" s="57"/>
      <c r="D19" s="57"/>
      <c r="E19" s="80"/>
      <c r="F19" s="58"/>
      <c r="G19" s="58"/>
      <c r="H19" s="59"/>
      <c r="I19" s="59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35" s="45" customFormat="1" ht="15.75" customHeight="1">
      <c r="A20" s="38" t="s">
        <v>10</v>
      </c>
      <c r="B20" s="75">
        <v>2</v>
      </c>
      <c r="C20" s="64">
        <v>3</v>
      </c>
      <c r="D20" s="63">
        <v>4</v>
      </c>
      <c r="E20" s="41">
        <f t="shared" ref="E20:F23" si="3">IFERROR((C20-B20)*100/B20,"Div by 0")</f>
        <v>50</v>
      </c>
      <c r="F20" s="41">
        <f t="shared" si="0"/>
        <v>33.333333333333336</v>
      </c>
      <c r="G20" s="42" t="s">
        <v>119</v>
      </c>
      <c r="H20" s="42" t="str">
        <f>IF(E20="Div by 0","N/A",IF(G20="N/A","N/A",IF(AND((ABS(E20)&gt;ABS(VALUE(MID(G20,1,2)))),(B20&gt;=10)),"No",IF(AND((ABS(E20)&gt;ABS(VALUE(MID(G20,1,2)))),(C20&gt;=10)),"No","Yes"))))</f>
        <v>Yes</v>
      </c>
      <c r="I20" s="42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spans="1:35" s="45" customFormat="1" ht="15.75" customHeight="1">
      <c r="A21" s="38" t="s">
        <v>11</v>
      </c>
      <c r="B21" s="76">
        <v>0</v>
      </c>
      <c r="C21" s="52">
        <v>0</v>
      </c>
      <c r="D21" s="51">
        <v>0</v>
      </c>
      <c r="E21" s="41" t="str">
        <f t="shared" si="3"/>
        <v>Div by 0</v>
      </c>
      <c r="F21" s="41" t="str">
        <f t="shared" si="0"/>
        <v>Div by 0</v>
      </c>
      <c r="G21" s="42" t="s">
        <v>119</v>
      </c>
      <c r="H21" s="42" t="str">
        <f t="shared" ref="H21:H23" si="5">IF(E21="Div by 0","N/A",IF(G21="N/A","N/A",IF(AND((ABS(E21)&gt;ABS(VALUE(MID(G21,1,2)))),(B21&gt;=10)),"No",IF(AND((ABS(E21)&gt;ABS(VALUE(MID(G21,1,2)))),(C21&gt;=10)),"No","Yes"))))</f>
        <v>N/A</v>
      </c>
      <c r="I21" s="42" t="str">
        <f t="shared" si="4"/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spans="1:35" s="45" customFormat="1" ht="15.75" customHeight="1">
      <c r="A22" s="38" t="s">
        <v>12</v>
      </c>
      <c r="B22" s="76">
        <v>100</v>
      </c>
      <c r="C22" s="52">
        <v>100</v>
      </c>
      <c r="D22" s="51">
        <v>100</v>
      </c>
      <c r="E22" s="41">
        <f t="shared" si="3"/>
        <v>0</v>
      </c>
      <c r="F22" s="41">
        <f t="shared" si="0"/>
        <v>0</v>
      </c>
      <c r="G22" s="42" t="s">
        <v>119</v>
      </c>
      <c r="H22" s="42" t="str">
        <f t="shared" si="5"/>
        <v>Yes</v>
      </c>
      <c r="I22" s="42" t="str">
        <f t="shared" si="4"/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35" s="45" customFormat="1" ht="15.75" customHeight="1">
      <c r="A23" s="38" t="s">
        <v>13</v>
      </c>
      <c r="B23" s="76">
        <v>0</v>
      </c>
      <c r="C23" s="52">
        <v>0</v>
      </c>
      <c r="D23" s="51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2" t="str">
        <f t="shared" si="5"/>
        <v>N/A</v>
      </c>
      <c r="I23" s="42" t="str">
        <f t="shared" si="4"/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35" s="60" customFormat="1" ht="15.75" customHeight="1">
      <c r="A24" s="31" t="s">
        <v>14</v>
      </c>
      <c r="B24" s="57" t="s">
        <v>95</v>
      </c>
      <c r="C24" s="57"/>
      <c r="D24" s="57"/>
      <c r="E24" s="80"/>
      <c r="F24" s="58"/>
      <c r="G24" s="58"/>
      <c r="H24" s="59"/>
      <c r="I24" s="59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spans="1:35" s="45" customFormat="1" ht="15.75" customHeight="1">
      <c r="A25" s="38" t="s">
        <v>15</v>
      </c>
      <c r="B25" s="75">
        <v>2</v>
      </c>
      <c r="C25" s="64">
        <v>3</v>
      </c>
      <c r="D25" s="63">
        <v>4</v>
      </c>
      <c r="E25" s="41">
        <f t="shared" ref="E25:F45" si="6">IFERROR((C25-B25)*100/B25,"Div by 0")</f>
        <v>50</v>
      </c>
      <c r="F25" s="41">
        <f t="shared" si="6"/>
        <v>33.333333333333336</v>
      </c>
      <c r="G25" s="42" t="s">
        <v>119</v>
      </c>
      <c r="H25" s="42" t="str">
        <f>IF(E25="Div by 0","N/A",IF(G25="N/A","N/A",IF(AND((ABS(E25)&gt;ABS(VALUE(MID(G25,1,2)))),(B25&gt;=10)),"No",IF(AND((ABS(E25)&gt;ABS(VALUE(MID(G25,1,2)))),(C25&gt;=10)),"No","Yes"))))</f>
        <v>Yes</v>
      </c>
      <c r="I25" s="42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spans="1:35" s="45" customFormat="1" ht="15.75" customHeight="1">
      <c r="A26" s="38" t="s">
        <v>16</v>
      </c>
      <c r="B26" s="76">
        <v>0</v>
      </c>
      <c r="C26" s="52">
        <v>0</v>
      </c>
      <c r="D26" s="51">
        <v>0</v>
      </c>
      <c r="E26" s="41" t="str">
        <f t="shared" si="6"/>
        <v>Div by 0</v>
      </c>
      <c r="F26" s="41" t="str">
        <f t="shared" si="6"/>
        <v>Div by 0</v>
      </c>
      <c r="G26" s="42" t="s">
        <v>119</v>
      </c>
      <c r="H26" s="42" t="str">
        <f t="shared" ref="H26:H45" si="7">IF(E26="Div by 0","N/A",IF(G26="N/A","N/A",IF(AND((ABS(E26)&gt;ABS(VALUE(MID(G26,1,2)))),(B26&gt;=10)),"No",IF(AND((ABS(E26)&gt;ABS(VALUE(MID(G26,1,2)))),(C26&gt;=10)),"No","Yes"))))</f>
        <v>N/A</v>
      </c>
      <c r="I26" s="42" t="str">
        <f t="shared" ref="I26:I45" si="8">IF(F26="Div by 0","N/A",IF(G26="N/A","N/A",IF(AND((ABS(F26)&gt;ABS(VALUE(MID(G26,1,2)))),(C26&gt;=10)),"No",IF(AND((ABS(F26)&gt;ABS(VALUE(MID(G26,1,2)))),(D26&gt;=10)),"No","Yes"))))</f>
        <v>N/A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spans="1:35" s="45" customFormat="1" ht="15.75" customHeight="1">
      <c r="A27" s="38" t="s">
        <v>17</v>
      </c>
      <c r="B27" s="76">
        <v>0</v>
      </c>
      <c r="C27" s="52">
        <v>0</v>
      </c>
      <c r="D27" s="51">
        <v>0</v>
      </c>
      <c r="E27" s="41" t="str">
        <f t="shared" si="6"/>
        <v>Div by 0</v>
      </c>
      <c r="F27" s="41" t="str">
        <f t="shared" si="6"/>
        <v>Div by 0</v>
      </c>
      <c r="G27" s="42" t="s">
        <v>119</v>
      </c>
      <c r="H27" s="42" t="str">
        <f t="shared" si="7"/>
        <v>N/A</v>
      </c>
      <c r="I27" s="42" t="str">
        <f t="shared" si="8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spans="1:35" s="45" customFormat="1" ht="15.75" customHeight="1">
      <c r="A28" s="38" t="s">
        <v>18</v>
      </c>
      <c r="B28" s="81">
        <v>100</v>
      </c>
      <c r="C28" s="52">
        <v>100</v>
      </c>
      <c r="D28" s="51">
        <v>100</v>
      </c>
      <c r="E28" s="41">
        <f t="shared" si="6"/>
        <v>0</v>
      </c>
      <c r="F28" s="41">
        <f t="shared" si="6"/>
        <v>0</v>
      </c>
      <c r="G28" s="42" t="s">
        <v>119</v>
      </c>
      <c r="H28" s="42" t="str">
        <f t="shared" si="7"/>
        <v>Yes</v>
      </c>
      <c r="I28" s="42" t="str">
        <f t="shared" si="8"/>
        <v>Yes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35" s="45" customFormat="1" ht="15.75" customHeight="1">
      <c r="A29" s="38" t="s">
        <v>19</v>
      </c>
      <c r="B29" s="76">
        <v>50</v>
      </c>
      <c r="C29" s="52">
        <v>33.333333332999999</v>
      </c>
      <c r="D29" s="51">
        <v>0</v>
      </c>
      <c r="E29" s="41">
        <f t="shared" si="6"/>
        <v>-33.333333334000002</v>
      </c>
      <c r="F29" s="41">
        <f t="shared" si="6"/>
        <v>-100</v>
      </c>
      <c r="G29" s="42" t="s">
        <v>119</v>
      </c>
      <c r="H29" s="42" t="str">
        <f t="shared" si="7"/>
        <v>No</v>
      </c>
      <c r="I29" s="42" t="str">
        <f t="shared" si="8"/>
        <v>No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spans="1:35" s="45" customFormat="1" ht="15.75" customHeight="1">
      <c r="A30" s="38" t="s">
        <v>20</v>
      </c>
      <c r="B30" s="76">
        <v>100</v>
      </c>
      <c r="C30" s="52">
        <v>100</v>
      </c>
      <c r="D30" s="51">
        <v>75</v>
      </c>
      <c r="E30" s="41">
        <f t="shared" si="6"/>
        <v>0</v>
      </c>
      <c r="F30" s="41">
        <f t="shared" si="6"/>
        <v>-25</v>
      </c>
      <c r="G30" s="42" t="s">
        <v>119</v>
      </c>
      <c r="H30" s="42" t="str">
        <f t="shared" si="7"/>
        <v>Yes</v>
      </c>
      <c r="I30" s="42" t="str">
        <f t="shared" si="8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35" s="45" customFormat="1" ht="15.75" customHeight="1">
      <c r="A31" s="38" t="s">
        <v>21</v>
      </c>
      <c r="B31" s="76">
        <v>50</v>
      </c>
      <c r="C31" s="52">
        <v>66.666666667000001</v>
      </c>
      <c r="D31" s="51">
        <v>50</v>
      </c>
      <c r="E31" s="41">
        <f t="shared" si="6"/>
        <v>33.333333334000002</v>
      </c>
      <c r="F31" s="41">
        <f t="shared" si="6"/>
        <v>-25.000000000375003</v>
      </c>
      <c r="G31" s="42" t="s">
        <v>119</v>
      </c>
      <c r="H31" s="42" t="str">
        <f t="shared" si="7"/>
        <v>No</v>
      </c>
      <c r="I31" s="42" t="str">
        <f t="shared" si="8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35" s="45" customFormat="1" ht="15.75" customHeight="1">
      <c r="A32" s="38" t="s">
        <v>22</v>
      </c>
      <c r="B32" s="76">
        <v>100</v>
      </c>
      <c r="C32" s="52">
        <v>100</v>
      </c>
      <c r="D32" s="51">
        <v>75</v>
      </c>
      <c r="E32" s="41">
        <f t="shared" si="6"/>
        <v>0</v>
      </c>
      <c r="F32" s="41">
        <f t="shared" si="6"/>
        <v>-25</v>
      </c>
      <c r="G32" s="42" t="s">
        <v>119</v>
      </c>
      <c r="H32" s="42" t="str">
        <f t="shared" si="7"/>
        <v>Yes</v>
      </c>
      <c r="I32" s="42" t="str">
        <f t="shared" si="8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35" s="45" customFormat="1" ht="15.75" customHeight="1">
      <c r="A33" s="38" t="s">
        <v>23</v>
      </c>
      <c r="B33" s="76">
        <v>0</v>
      </c>
      <c r="C33" s="52">
        <v>0</v>
      </c>
      <c r="D33" s="51">
        <v>0</v>
      </c>
      <c r="E33" s="41" t="str">
        <f t="shared" si="6"/>
        <v>Div by 0</v>
      </c>
      <c r="F33" s="41" t="str">
        <f t="shared" si="6"/>
        <v>Div by 0</v>
      </c>
      <c r="G33" s="42" t="s">
        <v>119</v>
      </c>
      <c r="H33" s="42" t="str">
        <f t="shared" si="7"/>
        <v>N/A</v>
      </c>
      <c r="I33" s="42" t="str">
        <f t="shared" si="8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35" s="45" customFormat="1" ht="15.75" customHeight="1">
      <c r="A34" s="38" t="s">
        <v>24</v>
      </c>
      <c r="B34" s="76">
        <v>0</v>
      </c>
      <c r="C34" s="52">
        <v>33.333333332999999</v>
      </c>
      <c r="D34" s="51">
        <v>50</v>
      </c>
      <c r="E34" s="41" t="str">
        <f t="shared" si="6"/>
        <v>Div by 0</v>
      </c>
      <c r="F34" s="41">
        <f t="shared" si="6"/>
        <v>50.000000001500005</v>
      </c>
      <c r="G34" s="42" t="s">
        <v>119</v>
      </c>
      <c r="H34" s="42" t="str">
        <f t="shared" si="7"/>
        <v>N/A</v>
      </c>
      <c r="I34" s="42" t="str">
        <f t="shared" si="8"/>
        <v>No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35" s="45" customFormat="1" ht="15.75" customHeight="1">
      <c r="A35" s="38" t="s">
        <v>25</v>
      </c>
      <c r="B35" s="76">
        <v>100</v>
      </c>
      <c r="C35" s="52">
        <v>66.666666667000001</v>
      </c>
      <c r="D35" s="51">
        <v>25</v>
      </c>
      <c r="E35" s="41">
        <f t="shared" si="6"/>
        <v>-33.333333332999999</v>
      </c>
      <c r="F35" s="41">
        <f t="shared" si="6"/>
        <v>-62.500000000187498</v>
      </c>
      <c r="G35" s="42" t="s">
        <v>119</v>
      </c>
      <c r="H35" s="42" t="str">
        <f t="shared" si="7"/>
        <v>No</v>
      </c>
      <c r="I35" s="42" t="str">
        <f t="shared" si="8"/>
        <v>No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35" s="45" customFormat="1" ht="15.75" customHeight="1">
      <c r="A36" s="38" t="s">
        <v>26</v>
      </c>
      <c r="B36" s="76">
        <v>50</v>
      </c>
      <c r="C36" s="52">
        <v>66.666666667000001</v>
      </c>
      <c r="D36" s="51">
        <v>75</v>
      </c>
      <c r="E36" s="41">
        <f t="shared" si="6"/>
        <v>33.333333334000002</v>
      </c>
      <c r="F36" s="41">
        <f t="shared" si="6"/>
        <v>12.499999999437497</v>
      </c>
      <c r="G36" s="42" t="s">
        <v>119</v>
      </c>
      <c r="H36" s="42" t="str">
        <f t="shared" si="7"/>
        <v>No</v>
      </c>
      <c r="I36" s="42" t="str">
        <f t="shared" si="8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35" s="45" customFormat="1" ht="15.75" customHeight="1">
      <c r="A37" s="38" t="s">
        <v>27</v>
      </c>
      <c r="B37" s="76">
        <v>0</v>
      </c>
      <c r="C37" s="52">
        <v>0</v>
      </c>
      <c r="D37" s="51">
        <v>25</v>
      </c>
      <c r="E37" s="41" t="str">
        <f t="shared" si="6"/>
        <v>Div by 0</v>
      </c>
      <c r="F37" s="41" t="str">
        <f t="shared" si="6"/>
        <v>Div by 0</v>
      </c>
      <c r="G37" s="42" t="s">
        <v>119</v>
      </c>
      <c r="H37" s="42" t="str">
        <f t="shared" si="7"/>
        <v>N/A</v>
      </c>
      <c r="I37" s="42" t="str">
        <f t="shared" si="8"/>
        <v>N/A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35" s="45" customFormat="1" ht="15.75" customHeight="1">
      <c r="A38" s="38" t="s">
        <v>28</v>
      </c>
      <c r="B38" s="76">
        <v>100</v>
      </c>
      <c r="C38" s="52">
        <v>100</v>
      </c>
      <c r="D38" s="51">
        <v>100</v>
      </c>
      <c r="E38" s="41">
        <f t="shared" si="6"/>
        <v>0</v>
      </c>
      <c r="F38" s="41">
        <f t="shared" si="6"/>
        <v>0</v>
      </c>
      <c r="G38" s="42" t="s">
        <v>119</v>
      </c>
      <c r="H38" s="42" t="str">
        <f t="shared" si="7"/>
        <v>Yes</v>
      </c>
      <c r="I38" s="42" t="str">
        <f t="shared" si="8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35" s="45" customFormat="1" ht="15.75" customHeight="1">
      <c r="A39" s="38" t="s">
        <v>29</v>
      </c>
      <c r="B39" s="76">
        <v>100</v>
      </c>
      <c r="C39" s="52">
        <v>100</v>
      </c>
      <c r="D39" s="51">
        <v>100</v>
      </c>
      <c r="E39" s="41">
        <f t="shared" si="6"/>
        <v>0</v>
      </c>
      <c r="F39" s="41">
        <f t="shared" si="6"/>
        <v>0</v>
      </c>
      <c r="G39" s="42" t="s">
        <v>119</v>
      </c>
      <c r="H39" s="42" t="str">
        <f t="shared" si="7"/>
        <v>Yes</v>
      </c>
      <c r="I39" s="42" t="str">
        <f t="shared" si="8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spans="1:35" s="45" customFormat="1" ht="15.75" customHeight="1">
      <c r="A40" s="38" t="s">
        <v>30</v>
      </c>
      <c r="B40" s="76">
        <v>100</v>
      </c>
      <c r="C40" s="52">
        <v>100</v>
      </c>
      <c r="D40" s="51">
        <v>100</v>
      </c>
      <c r="E40" s="41">
        <f t="shared" si="6"/>
        <v>0</v>
      </c>
      <c r="F40" s="41">
        <f t="shared" si="6"/>
        <v>0</v>
      </c>
      <c r="G40" s="42" t="s">
        <v>119</v>
      </c>
      <c r="H40" s="42" t="str">
        <f t="shared" si="7"/>
        <v>Yes</v>
      </c>
      <c r="I40" s="42" t="str">
        <f t="shared" si="8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35" s="45" customFormat="1" ht="15.75" customHeight="1">
      <c r="A41" s="38" t="s">
        <v>113</v>
      </c>
      <c r="B41" s="76">
        <v>0</v>
      </c>
      <c r="C41" s="52">
        <v>0</v>
      </c>
      <c r="D41" s="51">
        <v>0</v>
      </c>
      <c r="E41" s="41" t="str">
        <f t="shared" si="6"/>
        <v>Div by 0</v>
      </c>
      <c r="F41" s="41" t="str">
        <f t="shared" si="6"/>
        <v>Div by 0</v>
      </c>
      <c r="G41" s="42" t="s">
        <v>119</v>
      </c>
      <c r="H41" s="42" t="str">
        <f t="shared" si="7"/>
        <v>N/A</v>
      </c>
      <c r="I41" s="42" t="str">
        <f t="shared" si="8"/>
        <v>N/A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35" s="45" customFormat="1" ht="15.75" customHeight="1">
      <c r="A42" s="38" t="s">
        <v>32</v>
      </c>
      <c r="B42" s="76">
        <v>100</v>
      </c>
      <c r="C42" s="52">
        <v>100</v>
      </c>
      <c r="D42" s="51">
        <v>100</v>
      </c>
      <c r="E42" s="41">
        <f t="shared" si="6"/>
        <v>0</v>
      </c>
      <c r="F42" s="41">
        <f t="shared" si="6"/>
        <v>0</v>
      </c>
      <c r="G42" s="42" t="s">
        <v>119</v>
      </c>
      <c r="H42" s="42" t="str">
        <f t="shared" si="7"/>
        <v>Yes</v>
      </c>
      <c r="I42" s="42" t="str">
        <f t="shared" si="8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35" s="45" customFormat="1" ht="15.75" customHeight="1">
      <c r="A43" s="38" t="s">
        <v>33</v>
      </c>
      <c r="B43" s="76">
        <v>100</v>
      </c>
      <c r="C43" s="52">
        <v>100</v>
      </c>
      <c r="D43" s="51">
        <v>100</v>
      </c>
      <c r="E43" s="41">
        <f t="shared" si="6"/>
        <v>0</v>
      </c>
      <c r="F43" s="41">
        <f t="shared" si="6"/>
        <v>0</v>
      </c>
      <c r="G43" s="42" t="s">
        <v>119</v>
      </c>
      <c r="H43" s="42" t="str">
        <f t="shared" si="7"/>
        <v>Yes</v>
      </c>
      <c r="I43" s="42" t="str">
        <f t="shared" si="8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35" s="45" customFormat="1" ht="15.75" customHeight="1">
      <c r="A44" s="38" t="s">
        <v>34</v>
      </c>
      <c r="B44" s="76">
        <v>100</v>
      </c>
      <c r="C44" s="52">
        <v>100</v>
      </c>
      <c r="D44" s="51">
        <v>75</v>
      </c>
      <c r="E44" s="41">
        <f t="shared" si="6"/>
        <v>0</v>
      </c>
      <c r="F44" s="41">
        <f t="shared" si="6"/>
        <v>-25</v>
      </c>
      <c r="G44" s="42" t="s">
        <v>119</v>
      </c>
      <c r="H44" s="42" t="str">
        <f t="shared" si="7"/>
        <v>Yes</v>
      </c>
      <c r="I44" s="42" t="str">
        <f t="shared" si="8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spans="1:35" s="45" customFormat="1" ht="15.75" customHeight="1">
      <c r="A45" s="38" t="s">
        <v>35</v>
      </c>
      <c r="B45" s="76">
        <v>0</v>
      </c>
      <c r="C45" s="52">
        <v>0</v>
      </c>
      <c r="D45" s="51">
        <v>25</v>
      </c>
      <c r="E45" s="41" t="str">
        <f t="shared" si="6"/>
        <v>Div by 0</v>
      </c>
      <c r="F45" s="41" t="str">
        <f t="shared" si="6"/>
        <v>Div by 0</v>
      </c>
      <c r="G45" s="42" t="s">
        <v>119</v>
      </c>
      <c r="H45" s="42" t="str">
        <f t="shared" si="7"/>
        <v>N/A</v>
      </c>
      <c r="I45" s="42" t="str">
        <f t="shared" si="8"/>
        <v>N/A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spans="1:35" s="37" customFormat="1" ht="15.75" customHeight="1">
      <c r="A46" s="31" t="s">
        <v>109</v>
      </c>
      <c r="B46" s="33" t="s">
        <v>95</v>
      </c>
      <c r="C46" s="57"/>
      <c r="D46" s="57"/>
      <c r="E46" s="82"/>
      <c r="F46" s="83"/>
      <c r="G46" s="58"/>
      <c r="H46" s="59"/>
      <c r="I46" s="59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75">
        <v>0</v>
      </c>
      <c r="C47" s="64">
        <v>0</v>
      </c>
      <c r="D47" s="63">
        <v>0</v>
      </c>
      <c r="E47" s="41" t="str">
        <f t="shared" ref="E47:F47" si="9">IFERROR((C47-B47)*100/B47,"Div by 0")</f>
        <v>Div by 0</v>
      </c>
      <c r="F47" s="41" t="str">
        <f t="shared" si="9"/>
        <v>Div by 0</v>
      </c>
      <c r="G47" s="42" t="s">
        <v>120</v>
      </c>
      <c r="H47" s="42" t="str">
        <f>IF(E47="Div by 0","N/A",IF(G47="N/A","N/A",IF(AND((ABS(E47)&gt;ABS(VALUE(MID(G47,1,2)))),(B47&gt;=10)),"No",IF(AND((ABS(E47)&gt;ABS(VALUE(MID(G47,1,2)))),(C47&gt;=10)),"No","Yes"))))</f>
        <v>N/A</v>
      </c>
      <c r="I47" s="42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82" t="s">
        <v>95</v>
      </c>
      <c r="C48" s="57"/>
      <c r="D48" s="57"/>
      <c r="E48" s="32"/>
      <c r="F48" s="84"/>
      <c r="G48" s="58"/>
      <c r="H48" s="59"/>
      <c r="I48" s="59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5" customFormat="1" ht="15.75" customHeight="1">
      <c r="A49" s="38" t="s">
        <v>85</v>
      </c>
      <c r="B49" s="75">
        <v>2</v>
      </c>
      <c r="C49" s="64">
        <v>3</v>
      </c>
      <c r="D49" s="63">
        <v>4</v>
      </c>
      <c r="E49" s="41">
        <f t="shared" ref="E49:F81" si="10">IFERROR((C49-B49)*100/B49,"Div by 0")</f>
        <v>50</v>
      </c>
      <c r="F49" s="41">
        <f t="shared" si="10"/>
        <v>33.333333333333336</v>
      </c>
      <c r="G49" s="42" t="s">
        <v>119</v>
      </c>
      <c r="H49" s="42" t="str">
        <f>IF(E49="Div by 0","N/A",IF(G49="N/A","N/A",IF(AND((ABS(E49)&gt;ABS(VALUE(MID(G49,1,2)))),(B49&gt;=10)),"No",IF(AND((ABS(E49)&gt;ABS(VALUE(MID(G49,1,2)))),(C49&gt;=10)),"No","Yes"))))</f>
        <v>Yes</v>
      </c>
      <c r="I49" s="42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spans="1:26" s="45" customFormat="1" ht="15.75" customHeight="1">
      <c r="A50" s="38" t="s">
        <v>36</v>
      </c>
      <c r="B50" s="76">
        <v>100</v>
      </c>
      <c r="C50" s="52">
        <v>100</v>
      </c>
      <c r="D50" s="51">
        <v>100</v>
      </c>
      <c r="E50" s="41">
        <f t="shared" si="10"/>
        <v>0</v>
      </c>
      <c r="F50" s="41">
        <f t="shared" si="10"/>
        <v>0</v>
      </c>
      <c r="G50" s="42" t="s">
        <v>119</v>
      </c>
      <c r="H50" s="42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2" t="str">
        <f t="shared" si="11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s="45" customFormat="1" ht="15.75" customHeight="1">
      <c r="A51" s="38" t="s">
        <v>37</v>
      </c>
      <c r="B51" s="76">
        <v>0</v>
      </c>
      <c r="C51" s="85">
        <v>33.333333332999999</v>
      </c>
      <c r="D51" s="86">
        <v>50</v>
      </c>
      <c r="E51" s="41" t="str">
        <f t="shared" si="10"/>
        <v>Div by 0</v>
      </c>
      <c r="F51" s="41">
        <f t="shared" si="10"/>
        <v>50.000000001500005</v>
      </c>
      <c r="G51" s="42" t="s">
        <v>119</v>
      </c>
      <c r="H51" s="42" t="str">
        <f t="shared" si="12"/>
        <v>N/A</v>
      </c>
      <c r="I51" s="42" t="str">
        <f t="shared" si="11"/>
        <v>No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spans="1:26" s="45" customFormat="1" ht="15.75" customHeight="1">
      <c r="A52" s="38" t="s">
        <v>86</v>
      </c>
      <c r="B52" s="76">
        <v>0</v>
      </c>
      <c r="C52" s="52">
        <v>0</v>
      </c>
      <c r="D52" s="51">
        <v>0</v>
      </c>
      <c r="E52" s="41" t="str">
        <f t="shared" si="10"/>
        <v>Div by 0</v>
      </c>
      <c r="F52" s="41" t="str">
        <f t="shared" si="10"/>
        <v>Div by 0</v>
      </c>
      <c r="G52" s="42" t="s">
        <v>119</v>
      </c>
      <c r="H52" s="42" t="str">
        <f t="shared" si="12"/>
        <v>N/A</v>
      </c>
      <c r="I52" s="42" t="str">
        <f t="shared" si="11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spans="1:26" s="45" customFormat="1" ht="15.75" customHeight="1">
      <c r="A53" s="38" t="s">
        <v>38</v>
      </c>
      <c r="B53" s="76">
        <v>0</v>
      </c>
      <c r="C53" s="52">
        <v>0</v>
      </c>
      <c r="D53" s="51">
        <v>0</v>
      </c>
      <c r="E53" s="41" t="str">
        <f t="shared" si="10"/>
        <v>Div by 0</v>
      </c>
      <c r="F53" s="41" t="str">
        <f t="shared" si="10"/>
        <v>Div by 0</v>
      </c>
      <c r="G53" s="42" t="s">
        <v>119</v>
      </c>
      <c r="H53" s="42" t="str">
        <f t="shared" si="12"/>
        <v>N/A</v>
      </c>
      <c r="I53" s="42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spans="1:26" s="45" customFormat="1" ht="15.75" customHeight="1">
      <c r="A54" s="38" t="s">
        <v>39</v>
      </c>
      <c r="B54" s="76">
        <v>0</v>
      </c>
      <c r="C54" s="52">
        <v>0</v>
      </c>
      <c r="D54" s="51">
        <v>25</v>
      </c>
      <c r="E54" s="41" t="str">
        <f t="shared" si="10"/>
        <v>Div by 0</v>
      </c>
      <c r="F54" s="41" t="str">
        <f t="shared" si="10"/>
        <v>Div by 0</v>
      </c>
      <c r="G54" s="42" t="s">
        <v>119</v>
      </c>
      <c r="H54" s="42" t="str">
        <f t="shared" si="12"/>
        <v>N/A</v>
      </c>
      <c r="I54" s="42" t="str">
        <f t="shared" si="11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s="45" customFormat="1" ht="15.75" customHeight="1">
      <c r="A55" s="38" t="s">
        <v>40</v>
      </c>
      <c r="B55" s="76">
        <v>0</v>
      </c>
      <c r="C55" s="52">
        <v>0</v>
      </c>
      <c r="D55" s="51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2" t="str">
        <f t="shared" si="12"/>
        <v>N/A</v>
      </c>
      <c r="I55" s="42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spans="1:26" s="45" customFormat="1" ht="15.75" customHeight="1">
      <c r="A56" s="38" t="s">
        <v>41</v>
      </c>
      <c r="B56" s="76">
        <v>0</v>
      </c>
      <c r="C56" s="52">
        <v>0</v>
      </c>
      <c r="D56" s="51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2" t="str">
        <f t="shared" si="12"/>
        <v>N/A</v>
      </c>
      <c r="I56" s="42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spans="1:26" s="45" customFormat="1" ht="15.75" customHeight="1">
      <c r="A57" s="38" t="s">
        <v>42</v>
      </c>
      <c r="B57" s="76">
        <v>0</v>
      </c>
      <c r="C57" s="52">
        <v>0</v>
      </c>
      <c r="D57" s="51">
        <v>0</v>
      </c>
      <c r="E57" s="41" t="str">
        <f t="shared" si="10"/>
        <v>Div by 0</v>
      </c>
      <c r="F57" s="41" t="str">
        <f t="shared" si="10"/>
        <v>Div by 0</v>
      </c>
      <c r="G57" s="42" t="s">
        <v>119</v>
      </c>
      <c r="H57" s="42" t="str">
        <f t="shared" si="12"/>
        <v>N/A</v>
      </c>
      <c r="I57" s="42" t="str">
        <f t="shared" si="11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spans="1:26" s="45" customFormat="1" ht="15.75" customHeight="1">
      <c r="A58" s="38" t="s">
        <v>43</v>
      </c>
      <c r="B58" s="76">
        <v>0</v>
      </c>
      <c r="C58" s="52">
        <v>0</v>
      </c>
      <c r="D58" s="51">
        <v>0</v>
      </c>
      <c r="E58" s="41" t="str">
        <f t="shared" si="10"/>
        <v>Div by 0</v>
      </c>
      <c r="F58" s="41" t="str">
        <f t="shared" si="10"/>
        <v>Div by 0</v>
      </c>
      <c r="G58" s="42" t="s">
        <v>119</v>
      </c>
      <c r="H58" s="42" t="str">
        <f t="shared" si="12"/>
        <v>N/A</v>
      </c>
      <c r="I58" s="42" t="str">
        <f t="shared" si="11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spans="1:26" s="45" customFormat="1" ht="15.75" customHeight="1">
      <c r="A59" s="38" t="s">
        <v>44</v>
      </c>
      <c r="B59" s="76">
        <v>0</v>
      </c>
      <c r="C59" s="52">
        <v>0</v>
      </c>
      <c r="D59" s="51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2" t="str">
        <f t="shared" si="12"/>
        <v>N/A</v>
      </c>
      <c r="I59" s="42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spans="1:26" s="45" customFormat="1" ht="15.75" customHeight="1">
      <c r="A60" s="38" t="s">
        <v>45</v>
      </c>
      <c r="B60" s="76">
        <v>0</v>
      </c>
      <c r="C60" s="52">
        <v>0</v>
      </c>
      <c r="D60" s="51">
        <v>0</v>
      </c>
      <c r="E60" s="41" t="str">
        <f t="shared" si="10"/>
        <v>Div by 0</v>
      </c>
      <c r="F60" s="41" t="str">
        <f t="shared" si="10"/>
        <v>Div by 0</v>
      </c>
      <c r="G60" s="42" t="s">
        <v>119</v>
      </c>
      <c r="H60" s="42" t="str">
        <f t="shared" si="12"/>
        <v>N/A</v>
      </c>
      <c r="I60" s="42" t="str">
        <f t="shared" si="11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s="45" customFormat="1" ht="15.75" customHeight="1">
      <c r="A61" s="38" t="s">
        <v>46</v>
      </c>
      <c r="B61" s="76">
        <v>0</v>
      </c>
      <c r="C61" s="52">
        <v>0</v>
      </c>
      <c r="D61" s="51">
        <v>0</v>
      </c>
      <c r="E61" s="41" t="str">
        <f t="shared" si="10"/>
        <v>Div by 0</v>
      </c>
      <c r="F61" s="41" t="str">
        <f t="shared" si="10"/>
        <v>Div by 0</v>
      </c>
      <c r="G61" s="42" t="s">
        <v>119</v>
      </c>
      <c r="H61" s="42" t="str">
        <f t="shared" si="12"/>
        <v>N/A</v>
      </c>
      <c r="I61" s="42" t="str">
        <f t="shared" si="11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s="45" customFormat="1" ht="15.75" customHeight="1">
      <c r="A62" s="38" t="s">
        <v>87</v>
      </c>
      <c r="B62" s="76">
        <v>50</v>
      </c>
      <c r="C62" s="52">
        <v>33.333333332999999</v>
      </c>
      <c r="D62" s="51">
        <v>25</v>
      </c>
      <c r="E62" s="41">
        <f t="shared" si="10"/>
        <v>-33.333333334000002</v>
      </c>
      <c r="F62" s="41">
        <f t="shared" si="10"/>
        <v>-24.999999999249997</v>
      </c>
      <c r="G62" s="42" t="s">
        <v>119</v>
      </c>
      <c r="H62" s="42" t="str">
        <f t="shared" si="12"/>
        <v>No</v>
      </c>
      <c r="I62" s="42" t="str">
        <f t="shared" si="11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s="45" customFormat="1" ht="15.75" customHeight="1">
      <c r="A63" s="38" t="s">
        <v>88</v>
      </c>
      <c r="B63" s="76">
        <v>0</v>
      </c>
      <c r="C63" s="52">
        <v>0</v>
      </c>
      <c r="D63" s="51">
        <v>0</v>
      </c>
      <c r="E63" s="41" t="str">
        <f t="shared" si="10"/>
        <v>Div by 0</v>
      </c>
      <c r="F63" s="41" t="str">
        <f t="shared" si="10"/>
        <v>Div by 0</v>
      </c>
      <c r="G63" s="42" t="s">
        <v>119</v>
      </c>
      <c r="H63" s="42" t="str">
        <f t="shared" si="12"/>
        <v>N/A</v>
      </c>
      <c r="I63" s="42" t="str">
        <f t="shared" si="11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s="45" customFormat="1" ht="15.75" customHeight="1">
      <c r="A64" s="38" t="s">
        <v>89</v>
      </c>
      <c r="B64" s="76">
        <v>0</v>
      </c>
      <c r="C64" s="52">
        <v>0</v>
      </c>
      <c r="D64" s="51">
        <v>0</v>
      </c>
      <c r="E64" s="41" t="str">
        <f t="shared" si="10"/>
        <v>Div by 0</v>
      </c>
      <c r="F64" s="41" t="str">
        <f t="shared" si="10"/>
        <v>Div by 0</v>
      </c>
      <c r="G64" s="42" t="s">
        <v>119</v>
      </c>
      <c r="H64" s="42" t="str">
        <f t="shared" si="12"/>
        <v>N/A</v>
      </c>
      <c r="I64" s="42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s="45" customFormat="1" ht="15.75" customHeight="1">
      <c r="A65" s="38" t="s">
        <v>90</v>
      </c>
      <c r="B65" s="76">
        <v>50</v>
      </c>
      <c r="C65" s="52">
        <v>33.333333332999999</v>
      </c>
      <c r="D65" s="51">
        <v>0</v>
      </c>
      <c r="E65" s="41">
        <f t="shared" si="10"/>
        <v>-33.333333334000002</v>
      </c>
      <c r="F65" s="41">
        <f t="shared" si="10"/>
        <v>-100</v>
      </c>
      <c r="G65" s="42" t="s">
        <v>119</v>
      </c>
      <c r="H65" s="42" t="str">
        <f t="shared" si="12"/>
        <v>No</v>
      </c>
      <c r="I65" s="42" t="str">
        <f t="shared" si="11"/>
        <v>No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s="45" customFormat="1" ht="15.75" customHeight="1">
      <c r="A66" s="38" t="s">
        <v>47</v>
      </c>
      <c r="B66" s="76">
        <v>0</v>
      </c>
      <c r="C66" s="52">
        <v>0</v>
      </c>
      <c r="D66" s="51">
        <v>0</v>
      </c>
      <c r="E66" s="41" t="str">
        <f t="shared" si="10"/>
        <v>Div by 0</v>
      </c>
      <c r="F66" s="41" t="str">
        <f t="shared" si="10"/>
        <v>Div by 0</v>
      </c>
      <c r="G66" s="42" t="s">
        <v>119</v>
      </c>
      <c r="H66" s="42" t="str">
        <f t="shared" si="12"/>
        <v>N/A</v>
      </c>
      <c r="I66" s="42" t="str">
        <f t="shared" si="11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s="45" customFormat="1" ht="15.75" customHeight="1">
      <c r="A67" s="38" t="s">
        <v>91</v>
      </c>
      <c r="B67" s="76">
        <v>0</v>
      </c>
      <c r="C67" s="52">
        <v>0</v>
      </c>
      <c r="D67" s="51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2" t="str">
        <f t="shared" si="12"/>
        <v>N/A</v>
      </c>
      <c r="I67" s="42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s="45" customFormat="1" ht="15.75" customHeight="1">
      <c r="A68" s="38" t="s">
        <v>116</v>
      </c>
      <c r="B68" s="76">
        <v>0</v>
      </c>
      <c r="C68" s="52">
        <v>0</v>
      </c>
      <c r="D68" s="51">
        <v>0</v>
      </c>
      <c r="E68" s="41" t="str">
        <f t="shared" si="10"/>
        <v>Div by 0</v>
      </c>
      <c r="F68" s="41" t="str">
        <f t="shared" si="10"/>
        <v>Div by 0</v>
      </c>
      <c r="G68" s="42" t="s">
        <v>119</v>
      </c>
      <c r="H68" s="42" t="str">
        <f t="shared" si="12"/>
        <v>N/A</v>
      </c>
      <c r="I68" s="42" t="str">
        <f t="shared" si="11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s="45" customFormat="1" ht="15.75" customHeight="1">
      <c r="A69" s="38" t="s">
        <v>48</v>
      </c>
      <c r="B69" s="76">
        <v>0</v>
      </c>
      <c r="C69" s="52">
        <v>0</v>
      </c>
      <c r="D69" s="51">
        <v>0</v>
      </c>
      <c r="E69" s="41" t="str">
        <f t="shared" si="10"/>
        <v>Div by 0</v>
      </c>
      <c r="F69" s="41" t="str">
        <f t="shared" si="10"/>
        <v>Div by 0</v>
      </c>
      <c r="G69" s="42" t="s">
        <v>119</v>
      </c>
      <c r="H69" s="42" t="str">
        <f t="shared" si="12"/>
        <v>N/A</v>
      </c>
      <c r="I69" s="42" t="str">
        <f t="shared" si="11"/>
        <v>N/A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s="45" customFormat="1" ht="15.75" customHeight="1">
      <c r="A70" s="38" t="s">
        <v>49</v>
      </c>
      <c r="B70" s="76">
        <v>0</v>
      </c>
      <c r="C70" s="52">
        <v>0</v>
      </c>
      <c r="D70" s="51">
        <v>0</v>
      </c>
      <c r="E70" s="41" t="str">
        <f t="shared" si="10"/>
        <v>Div by 0</v>
      </c>
      <c r="F70" s="41" t="str">
        <f t="shared" si="10"/>
        <v>Div by 0</v>
      </c>
      <c r="G70" s="42" t="s">
        <v>119</v>
      </c>
      <c r="H70" s="42" t="str">
        <f t="shared" si="12"/>
        <v>N/A</v>
      </c>
      <c r="I70" s="42" t="str">
        <f t="shared" si="11"/>
        <v>N/A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s="45" customFormat="1" ht="15.75" customHeight="1">
      <c r="A71" s="38" t="s">
        <v>50</v>
      </c>
      <c r="B71" s="76">
        <v>0</v>
      </c>
      <c r="C71" s="52">
        <v>0</v>
      </c>
      <c r="D71" s="51">
        <v>0</v>
      </c>
      <c r="E71" s="41" t="str">
        <f t="shared" si="10"/>
        <v>Div by 0</v>
      </c>
      <c r="F71" s="41" t="str">
        <f t="shared" si="10"/>
        <v>Div by 0</v>
      </c>
      <c r="G71" s="42" t="s">
        <v>119</v>
      </c>
      <c r="H71" s="42" t="str">
        <f t="shared" si="12"/>
        <v>N/A</v>
      </c>
      <c r="I71" s="42" t="str">
        <f t="shared" si="11"/>
        <v>N/A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s="45" customFormat="1" ht="15.75" customHeight="1">
      <c r="A72" s="38" t="s">
        <v>51</v>
      </c>
      <c r="B72" s="76">
        <v>0</v>
      </c>
      <c r="C72" s="52">
        <v>0</v>
      </c>
      <c r="D72" s="51">
        <v>0</v>
      </c>
      <c r="E72" s="41" t="str">
        <f t="shared" si="10"/>
        <v>Div by 0</v>
      </c>
      <c r="F72" s="41" t="str">
        <f t="shared" si="10"/>
        <v>Div by 0</v>
      </c>
      <c r="G72" s="42" t="s">
        <v>119</v>
      </c>
      <c r="H72" s="42" t="str">
        <f t="shared" si="12"/>
        <v>N/A</v>
      </c>
      <c r="I72" s="42" t="str">
        <f t="shared" si="11"/>
        <v>N/A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s="45" customFormat="1" ht="15.75" customHeight="1">
      <c r="A73" s="38" t="s">
        <v>52</v>
      </c>
      <c r="B73" s="76">
        <v>0</v>
      </c>
      <c r="C73" s="52">
        <v>0</v>
      </c>
      <c r="D73" s="51">
        <v>0</v>
      </c>
      <c r="E73" s="41" t="str">
        <f t="shared" si="10"/>
        <v>Div by 0</v>
      </c>
      <c r="F73" s="41" t="str">
        <f t="shared" si="10"/>
        <v>Div by 0</v>
      </c>
      <c r="G73" s="42" t="s">
        <v>119</v>
      </c>
      <c r="H73" s="42" t="str">
        <f t="shared" si="12"/>
        <v>N/A</v>
      </c>
      <c r="I73" s="42" t="str">
        <f t="shared" si="11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s="45" customFormat="1" ht="15.75" customHeight="1">
      <c r="A74" s="38" t="s">
        <v>53</v>
      </c>
      <c r="B74" s="76">
        <v>0</v>
      </c>
      <c r="C74" s="52">
        <v>0</v>
      </c>
      <c r="D74" s="51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2" t="str">
        <f t="shared" si="12"/>
        <v>N/A</v>
      </c>
      <c r="I74" s="42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s="45" customFormat="1" ht="15.75" customHeight="1">
      <c r="A75" s="38" t="s">
        <v>54</v>
      </c>
      <c r="B75" s="76">
        <v>0</v>
      </c>
      <c r="C75" s="52">
        <v>0</v>
      </c>
      <c r="D75" s="51">
        <v>0</v>
      </c>
      <c r="E75" s="41" t="str">
        <f t="shared" si="10"/>
        <v>Div by 0</v>
      </c>
      <c r="F75" s="41" t="str">
        <f t="shared" si="10"/>
        <v>Div by 0</v>
      </c>
      <c r="G75" s="42" t="s">
        <v>119</v>
      </c>
      <c r="H75" s="42" t="str">
        <f t="shared" si="12"/>
        <v>N/A</v>
      </c>
      <c r="I75" s="42" t="str">
        <f t="shared" si="11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s="45" customFormat="1" ht="15.75" customHeight="1">
      <c r="A76" s="38" t="s">
        <v>55</v>
      </c>
      <c r="B76" s="76">
        <v>0</v>
      </c>
      <c r="C76" s="52">
        <v>0</v>
      </c>
      <c r="D76" s="51">
        <v>0</v>
      </c>
      <c r="E76" s="41" t="str">
        <f t="shared" si="10"/>
        <v>Div by 0</v>
      </c>
      <c r="F76" s="41" t="str">
        <f t="shared" si="10"/>
        <v>Div by 0</v>
      </c>
      <c r="G76" s="42" t="s">
        <v>119</v>
      </c>
      <c r="H76" s="42" t="str">
        <f t="shared" si="12"/>
        <v>N/A</v>
      </c>
      <c r="I76" s="42" t="str">
        <f t="shared" si="11"/>
        <v>N/A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s="45" customFormat="1" ht="15.75" customHeight="1">
      <c r="A77" s="38" t="s">
        <v>56</v>
      </c>
      <c r="B77" s="76">
        <v>0</v>
      </c>
      <c r="C77" s="52">
        <v>0</v>
      </c>
      <c r="D77" s="51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2" t="str">
        <f t="shared" si="12"/>
        <v>N/A</v>
      </c>
      <c r="I77" s="42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s="45" customFormat="1" ht="15.75" customHeight="1">
      <c r="A78" s="38" t="s">
        <v>57</v>
      </c>
      <c r="B78" s="76">
        <v>0</v>
      </c>
      <c r="C78" s="52">
        <v>0</v>
      </c>
      <c r="D78" s="51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2" t="str">
        <f t="shared" si="12"/>
        <v>N/A</v>
      </c>
      <c r="I78" s="42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s="45" customFormat="1" ht="15.75" customHeight="1">
      <c r="A79" s="38" t="s">
        <v>58</v>
      </c>
      <c r="B79" s="76">
        <v>0</v>
      </c>
      <c r="C79" s="52">
        <v>0</v>
      </c>
      <c r="D79" s="51">
        <v>0</v>
      </c>
      <c r="E79" s="41" t="str">
        <f t="shared" si="10"/>
        <v>Div by 0</v>
      </c>
      <c r="F79" s="41" t="str">
        <f t="shared" si="10"/>
        <v>Div by 0</v>
      </c>
      <c r="G79" s="42" t="s">
        <v>119</v>
      </c>
      <c r="H79" s="42" t="str">
        <f t="shared" si="12"/>
        <v>N/A</v>
      </c>
      <c r="I79" s="42" t="str">
        <f t="shared" si="11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s="45" customFormat="1" ht="15.75" customHeight="1">
      <c r="A80" s="38" t="s">
        <v>59</v>
      </c>
      <c r="B80" s="76">
        <v>0</v>
      </c>
      <c r="C80" s="52">
        <v>0</v>
      </c>
      <c r="D80" s="51">
        <v>0</v>
      </c>
      <c r="E80" s="41" t="str">
        <f t="shared" si="10"/>
        <v>Div by 0</v>
      </c>
      <c r="F80" s="41" t="str">
        <f t="shared" si="10"/>
        <v>Div by 0</v>
      </c>
      <c r="G80" s="42" t="s">
        <v>119</v>
      </c>
      <c r="H80" s="42" t="str">
        <f t="shared" si="12"/>
        <v>N/A</v>
      </c>
      <c r="I80" s="42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33" s="45" customFormat="1" ht="15.75" customHeight="1">
      <c r="A81" s="38" t="s">
        <v>60</v>
      </c>
      <c r="B81" s="76">
        <v>0</v>
      </c>
      <c r="C81" s="52">
        <v>0</v>
      </c>
      <c r="D81" s="51">
        <v>0</v>
      </c>
      <c r="E81" s="41" t="str">
        <f t="shared" si="10"/>
        <v>Div by 0</v>
      </c>
      <c r="F81" s="41" t="str">
        <f t="shared" si="10"/>
        <v>Div by 0</v>
      </c>
      <c r="G81" s="42" t="s">
        <v>120</v>
      </c>
      <c r="H81" s="42" t="str">
        <f t="shared" si="12"/>
        <v>N/A</v>
      </c>
      <c r="I81" s="42" t="str">
        <f t="shared" si="11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33" s="60" customFormat="1" ht="15.75" customHeight="1">
      <c r="A82" s="31" t="s">
        <v>61</v>
      </c>
      <c r="B82" s="57" t="s">
        <v>95</v>
      </c>
      <c r="C82" s="57"/>
      <c r="D82" s="57"/>
      <c r="E82" s="80"/>
      <c r="F82" s="58"/>
      <c r="G82" s="58"/>
      <c r="H82" s="59"/>
      <c r="I82" s="59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33" s="45" customFormat="1" ht="15.75" customHeight="1">
      <c r="A83" s="38" t="s">
        <v>92</v>
      </c>
      <c r="B83" s="75">
        <v>2</v>
      </c>
      <c r="C83" s="64">
        <v>3</v>
      </c>
      <c r="D83" s="63">
        <v>3</v>
      </c>
      <c r="E83" s="41">
        <f t="shared" ref="E83:F86" si="13">IFERROR((C83-B83)*100/B83,"Div by 0")</f>
        <v>50</v>
      </c>
      <c r="F83" s="41">
        <f t="shared" si="13"/>
        <v>0</v>
      </c>
      <c r="G83" s="42" t="s">
        <v>119</v>
      </c>
      <c r="H83" s="42" t="str">
        <f>IF(E83="Div by 0","N/A",IF(G83="N/A","N/A",IF(AND((ABS(E83)&gt;ABS(VALUE(MID(G83,1,2)))),(B83&gt;=10)),"No",IF(AND((ABS(E83)&gt;ABS(VALUE(MID(G83,1,2)))),(C83&gt;=10)),"No","Yes"))))</f>
        <v>Yes</v>
      </c>
      <c r="I83" s="42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33" s="45" customFormat="1" ht="15.75" customHeight="1">
      <c r="A84" s="38" t="s">
        <v>62</v>
      </c>
      <c r="B84" s="76">
        <v>0</v>
      </c>
      <c r="C84" s="52">
        <v>0</v>
      </c>
      <c r="D84" s="51">
        <v>33.333333332999999</v>
      </c>
      <c r="E84" s="41" t="str">
        <f t="shared" si="13"/>
        <v>Div by 0</v>
      </c>
      <c r="F84" s="41" t="str">
        <f t="shared" si="13"/>
        <v>Div by 0</v>
      </c>
      <c r="G84" s="42" t="s">
        <v>119</v>
      </c>
      <c r="H84" s="42" t="str">
        <f t="shared" ref="H84:H86" si="15">IF(E84="Div by 0","N/A",IF(G84="N/A","N/A",IF(AND((ABS(E84)&gt;ABS(VALUE(MID(G84,1,2)))),(B84&gt;=10)),"No",IF(AND((ABS(E84)&gt;ABS(VALUE(MID(G84,1,2)))),(C84&gt;=10)),"No","Yes"))))</f>
        <v>N/A</v>
      </c>
      <c r="I84" s="42" t="str">
        <f t="shared" si="14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33" s="45" customFormat="1" ht="15.75" customHeight="1">
      <c r="A85" s="38" t="s">
        <v>63</v>
      </c>
      <c r="B85" s="76">
        <v>100</v>
      </c>
      <c r="C85" s="52">
        <v>100</v>
      </c>
      <c r="D85" s="51">
        <v>66.666666667000001</v>
      </c>
      <c r="E85" s="41">
        <f t="shared" si="13"/>
        <v>0</v>
      </c>
      <c r="F85" s="41">
        <f t="shared" si="13"/>
        <v>-33.333333332999999</v>
      </c>
      <c r="G85" s="42" t="s">
        <v>119</v>
      </c>
      <c r="H85" s="42" t="str">
        <f t="shared" si="15"/>
        <v>Yes</v>
      </c>
      <c r="I85" s="42" t="str">
        <f t="shared" si="14"/>
        <v>No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33" s="45" customFormat="1" ht="15.75" customHeight="1">
      <c r="A86" s="38" t="s">
        <v>64</v>
      </c>
      <c r="B86" s="76">
        <v>0</v>
      </c>
      <c r="C86" s="52">
        <v>0</v>
      </c>
      <c r="D86" s="51">
        <v>0</v>
      </c>
      <c r="E86" s="41" t="str">
        <f t="shared" si="13"/>
        <v>Div by 0</v>
      </c>
      <c r="F86" s="41" t="str">
        <f t="shared" si="13"/>
        <v>Div by 0</v>
      </c>
      <c r="G86" s="42" t="s">
        <v>120</v>
      </c>
      <c r="H86" s="42" t="str">
        <f t="shared" si="15"/>
        <v>N/A</v>
      </c>
      <c r="I86" s="42" t="str">
        <f t="shared" si="14"/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33" s="37" customFormat="1" ht="15.75" customHeight="1">
      <c r="A87" s="31" t="s">
        <v>93</v>
      </c>
      <c r="B87" s="82" t="s">
        <v>95</v>
      </c>
      <c r="C87" s="57"/>
      <c r="D87" s="57"/>
      <c r="E87" s="32"/>
      <c r="F87" s="84"/>
      <c r="G87" s="58"/>
      <c r="H87" s="59"/>
      <c r="I87" s="59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5" customFormat="1" ht="15.75" customHeight="1">
      <c r="A88" s="38" t="s">
        <v>94</v>
      </c>
      <c r="B88" s="75">
        <v>0</v>
      </c>
      <c r="C88" s="64">
        <v>0</v>
      </c>
      <c r="D88" s="63">
        <v>1</v>
      </c>
      <c r="E88" s="41" t="str">
        <f t="shared" ref="E88:F91" si="16">IFERROR((C88-B88)*100/B88,"Div by 0")</f>
        <v>Div by 0</v>
      </c>
      <c r="F88" s="41" t="str">
        <f t="shared" si="16"/>
        <v>Div by 0</v>
      </c>
      <c r="G88" s="42" t="s">
        <v>119</v>
      </c>
      <c r="H88" s="42" t="str">
        <f>IF(E88="Div by 0","N/A",IF(G88="N/A","N/A",IF(AND((ABS(E88)&gt;ABS(VALUE(MID(G88,1,2)))),(B88&gt;=10)),"No",IF(AND((ABS(E88)&gt;ABS(VALUE(MID(G88,1,2)))),(C88&gt;=10)),"No","Yes"))))</f>
        <v>N/A</v>
      </c>
      <c r="I88" s="42" t="str">
        <f t="shared" ref="I88:I91" si="17">IF(F88="Div by 0","N/A",IF(G88="N/A","N/A",IF(AND((ABS(F88)&gt;ABS(VALUE(MID(G88,1,2)))),(C88&gt;=10)),"No",IF(AND((ABS(F88)&gt;ABS(VALUE(MID(G88,1,2)))),(D88&gt;=10)),"No","Yes"))))</f>
        <v>N/A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33" s="45" customFormat="1" ht="15.75" customHeight="1">
      <c r="A89" s="38" t="s">
        <v>65</v>
      </c>
      <c r="B89" s="76">
        <v>0</v>
      </c>
      <c r="C89" s="52">
        <v>0</v>
      </c>
      <c r="D89" s="51">
        <v>0</v>
      </c>
      <c r="E89" s="41" t="str">
        <f t="shared" si="16"/>
        <v>Div by 0</v>
      </c>
      <c r="F89" s="41" t="str">
        <f t="shared" si="16"/>
        <v>Div by 0</v>
      </c>
      <c r="G89" s="42" t="s">
        <v>119</v>
      </c>
      <c r="H89" s="42" t="str">
        <f t="shared" ref="H89:H91" si="18">IF(E89="Div by 0","N/A",IF(G89="N/A","N/A",IF(AND((ABS(E89)&gt;ABS(VALUE(MID(G89,1,2)))),(B89&gt;=10)),"No",IF(AND((ABS(E89)&gt;ABS(VALUE(MID(G89,1,2)))),(C89&gt;=10)),"No","Yes"))))</f>
        <v>N/A</v>
      </c>
      <c r="I89" s="42" t="str">
        <f t="shared" si="17"/>
        <v>N/A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33" s="45" customFormat="1" ht="15.75" customHeight="1">
      <c r="A90" s="38" t="s">
        <v>66</v>
      </c>
      <c r="B90" s="76">
        <v>0</v>
      </c>
      <c r="C90" s="52">
        <v>0</v>
      </c>
      <c r="D90" s="51">
        <v>100</v>
      </c>
      <c r="E90" s="41" t="str">
        <f t="shared" si="16"/>
        <v>Div by 0</v>
      </c>
      <c r="F90" s="41" t="str">
        <f t="shared" si="16"/>
        <v>Div by 0</v>
      </c>
      <c r="G90" s="42" t="s">
        <v>119</v>
      </c>
      <c r="H90" s="42" t="str">
        <f t="shared" si="18"/>
        <v>N/A</v>
      </c>
      <c r="I90" s="42" t="str">
        <f t="shared" si="17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33" s="45" customFormat="1" ht="15.75" customHeight="1">
      <c r="A91" s="38" t="s">
        <v>64</v>
      </c>
      <c r="B91" s="48">
        <v>0</v>
      </c>
      <c r="C91" s="52">
        <v>0</v>
      </c>
      <c r="D91" s="51">
        <v>0</v>
      </c>
      <c r="E91" s="41" t="str">
        <f t="shared" si="16"/>
        <v>Div by 0</v>
      </c>
      <c r="F91" s="41" t="str">
        <f t="shared" si="16"/>
        <v>Div by 0</v>
      </c>
      <c r="G91" s="42" t="s">
        <v>120</v>
      </c>
      <c r="H91" s="42" t="str">
        <f t="shared" si="18"/>
        <v>N/A</v>
      </c>
      <c r="I91" s="42" t="str">
        <f t="shared" si="17"/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33" s="45" customFormat="1" ht="15.75" customHeight="1">
      <c r="A92" s="45" t="s">
        <v>129</v>
      </c>
      <c r="B92" s="87"/>
      <c r="C92" s="87"/>
      <c r="D92" s="87"/>
      <c r="E92" s="88"/>
      <c r="F92" s="88"/>
      <c r="G92" s="70"/>
      <c r="H92" s="70"/>
      <c r="I92" s="70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28515625" style="17" customWidth="1"/>
    <col min="5" max="6" width="11.28515625" style="18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3"/>
      <c r="F2" s="3"/>
      <c r="G2" s="2"/>
      <c r="H2" s="4"/>
      <c r="I2" s="4"/>
      <c r="K2" s="7"/>
      <c r="L2" s="8"/>
    </row>
    <row r="3" spans="1:33" ht="15.75" customHeight="1">
      <c r="A3" s="1" t="s">
        <v>131</v>
      </c>
      <c r="B3" s="9"/>
      <c r="C3" s="9"/>
      <c r="D3" s="9"/>
      <c r="E3" s="10"/>
      <c r="F3" s="10"/>
      <c r="G3" s="9"/>
      <c r="H3" s="9"/>
      <c r="I3" s="9"/>
      <c r="K3" s="7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  <c r="K4" s="16"/>
      <c r="L4" s="8"/>
    </row>
    <row r="5" spans="1:33" s="30" customFormat="1" ht="77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79</v>
      </c>
      <c r="B6" s="32"/>
      <c r="C6" s="32"/>
      <c r="D6" s="32"/>
      <c r="E6" s="33"/>
      <c r="F6" s="33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5" customFormat="1" ht="15.75" customHeight="1">
      <c r="A7" s="38" t="s">
        <v>1</v>
      </c>
      <c r="B7" s="39">
        <v>78250</v>
      </c>
      <c r="C7" s="40">
        <v>81584</v>
      </c>
      <c r="D7" s="39">
        <v>85724</v>
      </c>
      <c r="E7" s="41">
        <f t="shared" ref="E7:F27" si="0">IFERROR((C7-B7)*100/B7,"Div by 0")</f>
        <v>4.2607028753993612</v>
      </c>
      <c r="F7" s="41">
        <f t="shared" si="0"/>
        <v>5.0745244165522649</v>
      </c>
      <c r="G7" s="42" t="s">
        <v>118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2</v>
      </c>
      <c r="B8" s="46">
        <v>0.47923322680000002</v>
      </c>
      <c r="C8" s="47">
        <v>0.4535202981</v>
      </c>
      <c r="D8" s="48">
        <v>0.44794923240000001</v>
      </c>
      <c r="E8" s="41">
        <f t="shared" si="0"/>
        <v>-5.3654311224815983</v>
      </c>
      <c r="F8" s="41">
        <f t="shared" si="0"/>
        <v>-1.2284049299093518</v>
      </c>
      <c r="G8" s="42" t="s">
        <v>120</v>
      </c>
      <c r="H8" s="43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3</v>
      </c>
      <c r="B9" s="46">
        <v>0.47795527160000001</v>
      </c>
      <c r="C9" s="47">
        <v>0.44739164539999998</v>
      </c>
      <c r="D9" s="48">
        <v>0.3452942</v>
      </c>
      <c r="E9" s="41">
        <f t="shared" si="0"/>
        <v>-6.3946624330945081</v>
      </c>
      <c r="F9" s="41">
        <f t="shared" si="0"/>
        <v>-22.820597221639577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9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3" s="45" customFormat="1" ht="15.75" customHeight="1">
      <c r="A10" s="38" t="s">
        <v>68</v>
      </c>
      <c r="B10" s="46">
        <v>0.85239616610000002</v>
      </c>
      <c r="C10" s="47">
        <v>0.87272014119999997</v>
      </c>
      <c r="D10" s="48">
        <v>0.82357332839999997</v>
      </c>
      <c r="E10" s="41">
        <f t="shared" si="0"/>
        <v>2.3843344102530386</v>
      </c>
      <c r="F10" s="41">
        <f t="shared" si="0"/>
        <v>-5.6314516509751433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69</v>
      </c>
      <c r="B11" s="46">
        <v>0.85239616610000002</v>
      </c>
      <c r="C11" s="47">
        <v>0.83104530300000001</v>
      </c>
      <c r="D11" s="48">
        <v>0.76291353650000004</v>
      </c>
      <c r="E11" s="41">
        <f t="shared" si="0"/>
        <v>-2.5048051538860627</v>
      </c>
      <c r="F11" s="41">
        <f t="shared" si="0"/>
        <v>-8.1983215901768922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72</v>
      </c>
      <c r="B12" s="46">
        <v>19.697124600999999</v>
      </c>
      <c r="C12" s="47">
        <v>21.623112375000002</v>
      </c>
      <c r="D12" s="48">
        <v>20.901964444000001</v>
      </c>
      <c r="E12" s="41">
        <f t="shared" si="0"/>
        <v>9.7780148778782809</v>
      </c>
      <c r="F12" s="41">
        <f t="shared" si="0"/>
        <v>-3.3350792360204844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73</v>
      </c>
      <c r="B13" s="46">
        <v>46.443450478999999</v>
      </c>
      <c r="C13" s="47">
        <v>45.619239065999999</v>
      </c>
      <c r="D13" s="48">
        <v>46.132938267</v>
      </c>
      <c r="E13" s="41">
        <f t="shared" si="0"/>
        <v>-1.7746558545917646</v>
      </c>
      <c r="F13" s="41">
        <f t="shared" si="0"/>
        <v>1.1260582410346718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74</v>
      </c>
      <c r="B14" s="46">
        <v>34.877955272000001</v>
      </c>
      <c r="C14" s="47">
        <v>34.469994116000002</v>
      </c>
      <c r="D14" s="48">
        <v>33.728010824999998</v>
      </c>
      <c r="E14" s="41">
        <f t="shared" si="0"/>
        <v>-1.1696819748132135</v>
      </c>
      <c r="F14" s="41">
        <f t="shared" si="0"/>
        <v>-2.1525483540932666</v>
      </c>
      <c r="G14" s="42" t="s">
        <v>120</v>
      </c>
      <c r="H14" s="43" t="str">
        <f t="shared" si="1"/>
        <v>N/A</v>
      </c>
      <c r="I14" s="43" t="str">
        <f t="shared" si="2"/>
        <v>N/A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38" t="s">
        <v>76</v>
      </c>
      <c r="B15" s="46">
        <v>1.2779552716</v>
      </c>
      <c r="C15" s="47">
        <v>1.2355363797000001</v>
      </c>
      <c r="D15" s="48">
        <v>1.2003639587999999</v>
      </c>
      <c r="E15" s="41">
        <f t="shared" si="0"/>
        <v>-3.3192782910853733</v>
      </c>
      <c r="F15" s="41">
        <f t="shared" si="0"/>
        <v>-2.8467329232782577</v>
      </c>
      <c r="G15" s="42" t="s">
        <v>120</v>
      </c>
      <c r="H15" s="43" t="str">
        <f t="shared" si="1"/>
        <v>N/A</v>
      </c>
      <c r="I15" s="43" t="str">
        <f t="shared" si="2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45" customFormat="1" ht="15.75" customHeight="1">
      <c r="A16" s="38" t="s">
        <v>77</v>
      </c>
      <c r="B16" s="46">
        <v>15.134824281</v>
      </c>
      <c r="C16" s="47">
        <v>15.054422435999999</v>
      </c>
      <c r="D16" s="48">
        <v>15.843871028000001</v>
      </c>
      <c r="E16" s="41">
        <f t="shared" si="0"/>
        <v>-0.5312373867527217</v>
      </c>
      <c r="F16" s="41">
        <f t="shared" si="0"/>
        <v>5.2439646579344945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</row>
    <row r="17" spans="1:35" s="45" customFormat="1" ht="15.75" customHeight="1">
      <c r="A17" s="38" t="s">
        <v>78</v>
      </c>
      <c r="B17" s="46">
        <v>14.823003195</v>
      </c>
      <c r="C17" s="47">
        <v>14.817856442</v>
      </c>
      <c r="D17" s="48">
        <v>14.795156549</v>
      </c>
      <c r="E17" s="41">
        <f t="shared" si="0"/>
        <v>-3.4721391692987512E-2</v>
      </c>
      <c r="F17" s="41">
        <f t="shared" si="0"/>
        <v>-0.15319282575622362</v>
      </c>
      <c r="G17" s="42" t="s">
        <v>120</v>
      </c>
      <c r="H17" s="43" t="str">
        <f t="shared" si="1"/>
        <v>N/A</v>
      </c>
      <c r="I17" s="43" t="str">
        <f t="shared" si="2"/>
        <v>N/A</v>
      </c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</row>
    <row r="18" spans="1:35" s="45" customFormat="1" ht="15.75" customHeight="1">
      <c r="A18" s="38" t="s">
        <v>80</v>
      </c>
      <c r="B18" s="46">
        <v>20.319488818</v>
      </c>
      <c r="C18" s="47">
        <v>22.286232595000001</v>
      </c>
      <c r="D18" s="48">
        <v>21.577387896000001</v>
      </c>
      <c r="E18" s="41">
        <f t="shared" si="0"/>
        <v>9.6791006634860004</v>
      </c>
      <c r="F18" s="41">
        <f t="shared" si="0"/>
        <v>-3.180639419329367</v>
      </c>
      <c r="G18" s="42" t="s">
        <v>120</v>
      </c>
      <c r="H18" s="43" t="str">
        <f t="shared" si="1"/>
        <v>N/A</v>
      </c>
      <c r="I18" s="43" t="str">
        <f t="shared" si="2"/>
        <v>N/A</v>
      </c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5" s="45" customFormat="1" ht="15.75" customHeight="1">
      <c r="A19" s="38" t="s">
        <v>81</v>
      </c>
      <c r="B19" s="46">
        <v>16.095846645000002</v>
      </c>
      <c r="C19" s="47">
        <v>16.050941361</v>
      </c>
      <c r="D19" s="48">
        <v>15.853203304000001</v>
      </c>
      <c r="E19" s="41">
        <f t="shared" si="0"/>
        <v>-0.27898677833111368</v>
      </c>
      <c r="F19" s="41">
        <f t="shared" si="0"/>
        <v>-1.2319405606979259</v>
      </c>
      <c r="G19" s="42" t="s">
        <v>120</v>
      </c>
      <c r="H19" s="43" t="str">
        <f t="shared" si="1"/>
        <v>N/A</v>
      </c>
      <c r="I19" s="43" t="str">
        <f t="shared" si="2"/>
        <v>N/A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5" s="45" customFormat="1" ht="15.75" customHeight="1">
      <c r="A20" s="38" t="s">
        <v>82</v>
      </c>
      <c r="B20" s="46">
        <v>46.443450478999999</v>
      </c>
      <c r="C20" s="47">
        <v>45.619239065999999</v>
      </c>
      <c r="D20" s="48">
        <v>46.132938267</v>
      </c>
      <c r="E20" s="41">
        <f t="shared" si="0"/>
        <v>-1.7746558545917646</v>
      </c>
      <c r="F20" s="41">
        <f t="shared" si="0"/>
        <v>1.1260582410346718</v>
      </c>
      <c r="G20" s="42" t="s">
        <v>120</v>
      </c>
      <c r="H20" s="43" t="str">
        <f t="shared" si="1"/>
        <v>N/A</v>
      </c>
      <c r="I20" s="43" t="str">
        <f t="shared" si="2"/>
        <v>N/A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5" s="45" customFormat="1" ht="15.75" customHeight="1">
      <c r="A21" s="38" t="s">
        <v>83</v>
      </c>
      <c r="B21" s="46">
        <v>34.877955272000001</v>
      </c>
      <c r="C21" s="47">
        <v>34.469994116000002</v>
      </c>
      <c r="D21" s="48">
        <v>33.728010824999998</v>
      </c>
      <c r="E21" s="41">
        <f t="shared" si="0"/>
        <v>-1.1696819748132135</v>
      </c>
      <c r="F21" s="41">
        <f t="shared" si="0"/>
        <v>-2.1525483540932666</v>
      </c>
      <c r="G21" s="42" t="s">
        <v>120</v>
      </c>
      <c r="H21" s="43" t="str">
        <f t="shared" si="1"/>
        <v>N/A</v>
      </c>
      <c r="I21" s="43" t="str">
        <f t="shared" si="2"/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5" s="45" customFormat="1" ht="15.75" customHeight="1">
      <c r="A22" s="38" t="s">
        <v>96</v>
      </c>
      <c r="B22" s="46">
        <v>15.134824281</v>
      </c>
      <c r="C22" s="47">
        <v>15.054422435999999</v>
      </c>
      <c r="D22" s="48">
        <v>15.843871028000001</v>
      </c>
      <c r="E22" s="41">
        <f t="shared" si="0"/>
        <v>-0.5312373867527217</v>
      </c>
      <c r="F22" s="41">
        <f t="shared" si="0"/>
        <v>5.2439646579344945</v>
      </c>
      <c r="G22" s="42" t="s">
        <v>120</v>
      </c>
      <c r="H22" s="43" t="str">
        <f t="shared" si="1"/>
        <v>N/A</v>
      </c>
      <c r="I22" s="43" t="str">
        <f t="shared" si="2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5" s="45" customFormat="1" ht="15.75" customHeight="1">
      <c r="A23" s="38" t="s">
        <v>7</v>
      </c>
      <c r="B23" s="46">
        <v>81.330351437999994</v>
      </c>
      <c r="C23" s="47">
        <v>81.055108845000007</v>
      </c>
      <c r="D23" s="48">
        <v>80.157248844999998</v>
      </c>
      <c r="E23" s="41">
        <f t="shared" si="0"/>
        <v>-0.33842543175263556</v>
      </c>
      <c r="F23" s="41">
        <f t="shared" si="0"/>
        <v>-1.1077154947962224</v>
      </c>
      <c r="G23" s="42" t="s">
        <v>118</v>
      </c>
      <c r="H23" s="43" t="str">
        <f t="shared" si="1"/>
        <v>Yes</v>
      </c>
      <c r="I23" s="43" t="str">
        <f t="shared" si="2"/>
        <v>Yes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</row>
    <row r="24" spans="1:35" s="45" customFormat="1" ht="15.75" customHeight="1">
      <c r="A24" s="38" t="s">
        <v>8</v>
      </c>
      <c r="B24" s="46">
        <v>67.545047922999998</v>
      </c>
      <c r="C24" s="47">
        <v>68.173906647999999</v>
      </c>
      <c r="D24" s="48">
        <v>67.758154075999997</v>
      </c>
      <c r="E24" s="41">
        <f t="shared" si="0"/>
        <v>0.93102121374891456</v>
      </c>
      <c r="F24" s="41">
        <f t="shared" si="0"/>
        <v>-0.60984120236301465</v>
      </c>
      <c r="G24" s="42" t="s">
        <v>118</v>
      </c>
      <c r="H24" s="43" t="str">
        <f t="shared" si="1"/>
        <v>Yes</v>
      </c>
      <c r="I24" s="43" t="str">
        <f t="shared" si="2"/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5" s="45" customFormat="1" ht="15.75" customHeight="1">
      <c r="A25" s="50" t="s">
        <v>107</v>
      </c>
      <c r="B25" s="46">
        <v>0</v>
      </c>
      <c r="C25" s="51">
        <v>0</v>
      </c>
      <c r="D25" s="52">
        <v>0</v>
      </c>
      <c r="E25" s="41" t="str">
        <f t="shared" si="0"/>
        <v>Div by 0</v>
      </c>
      <c r="F25" s="41" t="str">
        <f t="shared" si="0"/>
        <v>Div by 0</v>
      </c>
      <c r="G25" s="42" t="s">
        <v>120</v>
      </c>
      <c r="H25" s="43" t="str">
        <f t="shared" si="1"/>
        <v>N/A</v>
      </c>
      <c r="I25" s="43" t="str">
        <f t="shared" si="2"/>
        <v>N/A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</row>
    <row r="26" spans="1:35" s="54" customFormat="1" ht="15.75" customHeight="1">
      <c r="A26" s="50" t="s">
        <v>105</v>
      </c>
      <c r="B26" s="53">
        <v>744.72800930000005</v>
      </c>
      <c r="C26" s="51">
        <v>782.21233329999995</v>
      </c>
      <c r="D26" s="52">
        <v>937.08169240999996</v>
      </c>
      <c r="E26" s="41">
        <f t="shared" si="0"/>
        <v>5.0332904808069365</v>
      </c>
      <c r="F26" s="41">
        <f t="shared" si="0"/>
        <v>19.79888995825937</v>
      </c>
      <c r="G26" s="42" t="s">
        <v>118</v>
      </c>
      <c r="H26" s="43" t="str">
        <f t="shared" si="1"/>
        <v>Yes</v>
      </c>
      <c r="I26" s="43" t="str">
        <f t="shared" si="2"/>
        <v>Yes</v>
      </c>
    </row>
    <row r="27" spans="1:35" s="55" customFormat="1" ht="15.75" customHeight="1">
      <c r="A27" s="38" t="s">
        <v>110</v>
      </c>
      <c r="B27" s="46">
        <v>111.16943348</v>
      </c>
      <c r="C27" s="51">
        <v>117.03363405</v>
      </c>
      <c r="D27" s="52">
        <v>128.04792123999999</v>
      </c>
      <c r="E27" s="41">
        <f t="shared" si="0"/>
        <v>5.2750116524206367</v>
      </c>
      <c r="F27" s="41">
        <f t="shared" si="0"/>
        <v>9.4112152283457107</v>
      </c>
      <c r="G27" s="42" t="s">
        <v>118</v>
      </c>
      <c r="H27" s="43" t="str">
        <f t="shared" si="1"/>
        <v>Yes</v>
      </c>
      <c r="I27" s="43" t="str">
        <f t="shared" si="2"/>
        <v>Yes</v>
      </c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</row>
    <row r="28" spans="1:35" s="60" customFormat="1" ht="15.75" customHeight="1">
      <c r="A28" s="56" t="s">
        <v>9</v>
      </c>
      <c r="B28" s="33"/>
      <c r="C28" s="57"/>
      <c r="D28" s="57"/>
      <c r="E28" s="33" t="s">
        <v>95</v>
      </c>
      <c r="F28" s="33" t="s">
        <v>95</v>
      </c>
      <c r="G28" s="58"/>
      <c r="H28" s="59"/>
      <c r="I28" s="59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5" s="45" customFormat="1" ht="15.75" customHeight="1">
      <c r="A29" s="38" t="s">
        <v>10</v>
      </c>
      <c r="B29" s="39">
        <v>63641</v>
      </c>
      <c r="C29" s="40">
        <v>66128</v>
      </c>
      <c r="D29" s="39">
        <v>68714</v>
      </c>
      <c r="E29" s="41">
        <f t="shared" ref="E29:F32" si="3">IFERROR((C29-B29)*100/B29,"Div by 0")</f>
        <v>3.9078581417639571</v>
      </c>
      <c r="F29" s="41">
        <f t="shared" si="3"/>
        <v>3.9105976288410358</v>
      </c>
      <c r="G29" s="42" t="s">
        <v>118</v>
      </c>
      <c r="H29" s="43" t="str">
        <f>IF(E29="Div by 0","N/A",IF(G29="N/A","N/A",IF(AND((ABS(E29)&gt;ABS(VALUE(MID(G29,1,2)))),(B29&gt;=10)),"No",IF(AND((ABS(E29)&gt;ABS(VALUE(MID(G29,1,2)))),(C29&gt;=10)),"No","Yes"))))</f>
        <v>Yes</v>
      </c>
      <c r="I29" s="43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5" s="45" customFormat="1" ht="15.75" customHeight="1">
      <c r="A30" s="38" t="s">
        <v>11</v>
      </c>
      <c r="B30" s="46">
        <v>98.617243600999998</v>
      </c>
      <c r="C30" s="47">
        <v>98.513488991000003</v>
      </c>
      <c r="D30" s="48">
        <v>98.735337776999998</v>
      </c>
      <c r="E30" s="41">
        <f t="shared" si="3"/>
        <v>-0.10520939970679088</v>
      </c>
      <c r="F30" s="41">
        <f t="shared" si="3"/>
        <v>0.22519635460303616</v>
      </c>
      <c r="G30" s="42" t="s">
        <v>118</v>
      </c>
      <c r="H30" s="43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3" t="str">
        <f t="shared" si="4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5" s="45" customFormat="1" ht="15.75" customHeight="1">
      <c r="A31" s="38" t="s">
        <v>12</v>
      </c>
      <c r="B31" s="46">
        <v>1.3827563992</v>
      </c>
      <c r="C31" s="47">
        <v>1.486511009</v>
      </c>
      <c r="D31" s="48">
        <v>1.2646622231</v>
      </c>
      <c r="E31" s="41">
        <f t="shared" si="3"/>
        <v>7.5034626388297792</v>
      </c>
      <c r="F31" s="41">
        <f t="shared" si="3"/>
        <v>-14.924126666861437</v>
      </c>
      <c r="G31" s="42" t="s">
        <v>118</v>
      </c>
      <c r="H31" s="43" t="str">
        <f t="shared" si="5"/>
        <v>Yes</v>
      </c>
      <c r="I31" s="43" t="str">
        <f t="shared" si="4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5" s="45" customFormat="1" ht="15.75" customHeight="1">
      <c r="A32" s="38" t="s">
        <v>13</v>
      </c>
      <c r="B32" s="46">
        <v>0</v>
      </c>
      <c r="C32" s="47">
        <v>0</v>
      </c>
      <c r="D32" s="48">
        <v>0</v>
      </c>
      <c r="E32" s="41" t="str">
        <f t="shared" si="3"/>
        <v>Div by 0</v>
      </c>
      <c r="F32" s="41" t="str">
        <f t="shared" si="3"/>
        <v>Div by 0</v>
      </c>
      <c r="G32" s="42" t="s">
        <v>120</v>
      </c>
      <c r="H32" s="43" t="str">
        <f t="shared" si="5"/>
        <v>N/A</v>
      </c>
      <c r="I32" s="43" t="str">
        <f t="shared" si="4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60" customFormat="1" ht="15.75" customHeight="1">
      <c r="A33" s="31" t="s">
        <v>14</v>
      </c>
      <c r="B33" s="33"/>
      <c r="C33" s="57"/>
      <c r="D33" s="57"/>
      <c r="E33" s="33"/>
      <c r="F33" s="33"/>
      <c r="G33" s="58"/>
      <c r="H33" s="59"/>
      <c r="I33" s="59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15</v>
      </c>
      <c r="B34" s="39">
        <v>52854</v>
      </c>
      <c r="C34" s="40">
        <v>55619</v>
      </c>
      <c r="D34" s="39">
        <v>58085</v>
      </c>
      <c r="E34" s="41">
        <f t="shared" ref="E34:F54" si="6">IFERROR((C34-B34)*100/B34,"Div by 0")</f>
        <v>5.2313921368297578</v>
      </c>
      <c r="F34" s="41">
        <f t="shared" si="6"/>
        <v>4.4337366727197542</v>
      </c>
      <c r="G34" s="42" t="s">
        <v>118</v>
      </c>
      <c r="H34" s="43" t="str">
        <f>IF(E34="Div by 0","N/A",IF(G34="N/A","N/A",IF(AND((ABS(E34)&gt;ABS(VALUE(MID(G34,1,2)))),(B34&gt;=10)),"No",IF(AND((ABS(E34)&gt;ABS(VALUE(MID(G34,1,2)))),(C34&gt;=10)),"No","Yes"))))</f>
        <v>Yes</v>
      </c>
      <c r="I34" s="43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16</v>
      </c>
      <c r="B35" s="46">
        <v>98.335036137000003</v>
      </c>
      <c r="C35" s="47">
        <v>98.232618349999996</v>
      </c>
      <c r="D35" s="48">
        <v>98.503916673999996</v>
      </c>
      <c r="E35" s="41">
        <f t="shared" si="6"/>
        <v>-0.10415187813356705</v>
      </c>
      <c r="F35" s="41">
        <f t="shared" si="6"/>
        <v>0.27617946926078246</v>
      </c>
      <c r="G35" s="42" t="s">
        <v>118</v>
      </c>
      <c r="H35" s="43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3" t="str">
        <f t="shared" si="7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17</v>
      </c>
      <c r="B36" s="46">
        <v>1.6592878495000001</v>
      </c>
      <c r="C36" s="47">
        <v>1.7547960228999999</v>
      </c>
      <c r="D36" s="48">
        <v>1.4805887923000001</v>
      </c>
      <c r="E36" s="41">
        <f t="shared" si="6"/>
        <v>5.7559737708426963</v>
      </c>
      <c r="F36" s="41">
        <f t="shared" si="6"/>
        <v>-15.626159794164638</v>
      </c>
      <c r="G36" s="42" t="s">
        <v>118</v>
      </c>
      <c r="H36" s="43" t="str">
        <f t="shared" si="8"/>
        <v>Yes</v>
      </c>
      <c r="I36" s="43" t="str">
        <f t="shared" si="7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18</v>
      </c>
      <c r="B37" s="46">
        <v>5.6760131999999998E-3</v>
      </c>
      <c r="C37" s="47">
        <v>1.2585627199999999E-2</v>
      </c>
      <c r="D37" s="48">
        <v>1.5494533899999999E-2</v>
      </c>
      <c r="E37" s="41">
        <f t="shared" si="6"/>
        <v>121.73357877321357</v>
      </c>
      <c r="F37" s="41">
        <f t="shared" si="6"/>
        <v>23.112925989099697</v>
      </c>
      <c r="G37" s="42" t="s">
        <v>118</v>
      </c>
      <c r="H37" s="43" t="str">
        <f t="shared" si="8"/>
        <v>Yes</v>
      </c>
      <c r="I37" s="43" t="str">
        <f t="shared" si="7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19</v>
      </c>
      <c r="B38" s="46">
        <v>26.947818518999998</v>
      </c>
      <c r="C38" s="47">
        <v>27.772883366999999</v>
      </c>
      <c r="D38" s="48">
        <v>28.189721959</v>
      </c>
      <c r="E38" s="41">
        <f t="shared" si="6"/>
        <v>3.0617129450321734</v>
      </c>
      <c r="F38" s="41">
        <f t="shared" si="6"/>
        <v>1.5008833850333769</v>
      </c>
      <c r="G38" s="42" t="s">
        <v>118</v>
      </c>
      <c r="H38" s="43" t="str">
        <f t="shared" si="8"/>
        <v>Yes</v>
      </c>
      <c r="I38" s="43" t="str">
        <f t="shared" si="7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20</v>
      </c>
      <c r="B39" s="46">
        <v>74.664169220999995</v>
      </c>
      <c r="C39" s="47">
        <v>75.186536974999996</v>
      </c>
      <c r="D39" s="48">
        <v>75.659808901000005</v>
      </c>
      <c r="E39" s="41">
        <f t="shared" si="6"/>
        <v>0.69962307148136105</v>
      </c>
      <c r="F39" s="41">
        <f t="shared" si="6"/>
        <v>0.62946365804475801</v>
      </c>
      <c r="G39" s="42" t="s">
        <v>118</v>
      </c>
      <c r="H39" s="43" t="str">
        <f t="shared" si="8"/>
        <v>Yes</v>
      </c>
      <c r="I39" s="43" t="str">
        <f t="shared" si="7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21</v>
      </c>
      <c r="B40" s="46">
        <v>62.702917470999999</v>
      </c>
      <c r="C40" s="47">
        <v>63.221201387999997</v>
      </c>
      <c r="D40" s="48">
        <v>63.067917706999999</v>
      </c>
      <c r="E40" s="41">
        <f t="shared" si="6"/>
        <v>0.8265706571623298</v>
      </c>
      <c r="F40" s="41">
        <f t="shared" si="6"/>
        <v>-0.24245613438958236</v>
      </c>
      <c r="G40" s="42" t="s">
        <v>118</v>
      </c>
      <c r="H40" s="43" t="str">
        <f t="shared" si="8"/>
        <v>Yes</v>
      </c>
      <c r="I40" s="43" t="str">
        <f t="shared" si="7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22</v>
      </c>
      <c r="B41" s="46">
        <v>74.664169220999995</v>
      </c>
      <c r="C41" s="47">
        <v>75.186536974999996</v>
      </c>
      <c r="D41" s="48">
        <v>75.659808901000005</v>
      </c>
      <c r="E41" s="41">
        <f t="shared" si="6"/>
        <v>0.69962307148136105</v>
      </c>
      <c r="F41" s="41">
        <f t="shared" si="6"/>
        <v>0.62946365804475801</v>
      </c>
      <c r="G41" s="42" t="s">
        <v>118</v>
      </c>
      <c r="H41" s="43" t="str">
        <f t="shared" si="8"/>
        <v>Yes</v>
      </c>
      <c r="I41" s="43" t="str">
        <f t="shared" si="7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23</v>
      </c>
      <c r="B42" s="46">
        <v>1.4095432700999999</v>
      </c>
      <c r="C42" s="47">
        <v>1.3304805912</v>
      </c>
      <c r="D42" s="48">
        <v>1.3308082982</v>
      </c>
      <c r="E42" s="41">
        <f t="shared" si="6"/>
        <v>-5.6090991016111813</v>
      </c>
      <c r="F42" s="41">
        <f t="shared" si="6"/>
        <v>2.4630723827733347E-2</v>
      </c>
      <c r="G42" s="42" t="s">
        <v>118</v>
      </c>
      <c r="H42" s="43" t="str">
        <f t="shared" si="8"/>
        <v>Yes</v>
      </c>
      <c r="I42" s="43" t="str">
        <f t="shared" si="7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24</v>
      </c>
      <c r="B43" s="46">
        <v>51.156014681999999</v>
      </c>
      <c r="C43" s="47">
        <v>50.581635771999998</v>
      </c>
      <c r="D43" s="48">
        <v>50.136868382999999</v>
      </c>
      <c r="E43" s="41">
        <f t="shared" si="6"/>
        <v>-1.1227983914902264</v>
      </c>
      <c r="F43" s="41">
        <f t="shared" si="6"/>
        <v>-0.87930606080992879</v>
      </c>
      <c r="G43" s="42" t="s">
        <v>118</v>
      </c>
      <c r="H43" s="43" t="str">
        <f t="shared" si="8"/>
        <v>Yes</v>
      </c>
      <c r="I43" s="43" t="str">
        <f t="shared" si="7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25</v>
      </c>
      <c r="B44" s="46">
        <v>23.508154539</v>
      </c>
      <c r="C44" s="47">
        <v>24.604901203000001</v>
      </c>
      <c r="D44" s="48">
        <v>25.522940517999999</v>
      </c>
      <c r="E44" s="41">
        <f t="shared" si="6"/>
        <v>4.6653881834088669</v>
      </c>
      <c r="F44" s="41">
        <f t="shared" si="6"/>
        <v>3.7311237603671588</v>
      </c>
      <c r="G44" s="42" t="s">
        <v>118</v>
      </c>
      <c r="H44" s="43" t="str">
        <f t="shared" si="8"/>
        <v>Yes</v>
      </c>
      <c r="I44" s="43" t="str">
        <f t="shared" si="7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45" customFormat="1" ht="15.75" customHeight="1">
      <c r="A45" s="38" t="s">
        <v>26</v>
      </c>
      <c r="B45" s="46">
        <v>73.667082907999998</v>
      </c>
      <c r="C45" s="47">
        <v>74.186878585000002</v>
      </c>
      <c r="D45" s="48">
        <v>74.594129292999995</v>
      </c>
      <c r="E45" s="41">
        <f t="shared" si="6"/>
        <v>0.70560100452078123</v>
      </c>
      <c r="F45" s="41">
        <f t="shared" si="6"/>
        <v>0.5489524775373622</v>
      </c>
      <c r="G45" s="42" t="s">
        <v>118</v>
      </c>
      <c r="H45" s="43" t="str">
        <f t="shared" si="8"/>
        <v>Yes</v>
      </c>
      <c r="I45" s="43" t="str">
        <f t="shared" si="7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</row>
    <row r="46" spans="1:33" s="45" customFormat="1" ht="15.75" customHeight="1">
      <c r="A46" s="38" t="s">
        <v>27</v>
      </c>
      <c r="B46" s="46">
        <v>25.335830778999998</v>
      </c>
      <c r="C46" s="47">
        <v>24.365774286000001</v>
      </c>
      <c r="D46" s="48">
        <v>24.083670482999999</v>
      </c>
      <c r="E46" s="41">
        <f t="shared" si="6"/>
        <v>-3.8287929117526485</v>
      </c>
      <c r="F46" s="41">
        <f t="shared" si="6"/>
        <v>-1.1577871472038219</v>
      </c>
      <c r="G46" s="42" t="s">
        <v>118</v>
      </c>
      <c r="H46" s="43" t="str">
        <f t="shared" si="8"/>
        <v>Yes</v>
      </c>
      <c r="I46" s="43" t="str">
        <f t="shared" si="7"/>
        <v>Yes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45" customFormat="1" ht="15.75" customHeight="1">
      <c r="A47" s="38" t="s">
        <v>28</v>
      </c>
      <c r="B47" s="46">
        <v>100</v>
      </c>
      <c r="C47" s="47">
        <v>99.552311261</v>
      </c>
      <c r="D47" s="48">
        <v>99.743479383999997</v>
      </c>
      <c r="E47" s="41">
        <f t="shared" si="6"/>
        <v>-0.44768873900000017</v>
      </c>
      <c r="F47" s="41">
        <f t="shared" si="6"/>
        <v>0.19202780988058077</v>
      </c>
      <c r="G47" s="42" t="s">
        <v>118</v>
      </c>
      <c r="H47" s="43" t="str">
        <f t="shared" si="8"/>
        <v>Yes</v>
      </c>
      <c r="I47" s="43" t="str">
        <f t="shared" si="7"/>
        <v>Yes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</row>
    <row r="48" spans="1:33" s="45" customFormat="1" ht="15.75" customHeight="1">
      <c r="A48" s="38" t="s">
        <v>29</v>
      </c>
      <c r="B48" s="46">
        <v>100</v>
      </c>
      <c r="C48" s="47">
        <v>99.552311261</v>
      </c>
      <c r="D48" s="48">
        <v>99.743479383999997</v>
      </c>
      <c r="E48" s="41">
        <f t="shared" si="6"/>
        <v>-0.44768873900000017</v>
      </c>
      <c r="F48" s="41">
        <f t="shared" si="6"/>
        <v>0.19202780988058077</v>
      </c>
      <c r="G48" s="42" t="s">
        <v>118</v>
      </c>
      <c r="H48" s="43" t="str">
        <f t="shared" si="8"/>
        <v>Yes</v>
      </c>
      <c r="I48" s="43" t="str">
        <f t="shared" si="7"/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5" s="45" customFormat="1" ht="15.75" customHeight="1">
      <c r="A49" s="38" t="s">
        <v>30</v>
      </c>
      <c r="B49" s="46">
        <v>100</v>
      </c>
      <c r="C49" s="47">
        <v>99.552311261</v>
      </c>
      <c r="D49" s="48">
        <v>99.743479383999997</v>
      </c>
      <c r="E49" s="41">
        <f t="shared" si="6"/>
        <v>-0.44768873900000017</v>
      </c>
      <c r="F49" s="41">
        <f t="shared" si="6"/>
        <v>0.19202780988058077</v>
      </c>
      <c r="G49" s="42" t="s">
        <v>118</v>
      </c>
      <c r="H49" s="43" t="str">
        <f t="shared" si="8"/>
        <v>Yes</v>
      </c>
      <c r="I49" s="43" t="str">
        <f t="shared" si="7"/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5" s="45" customFormat="1" ht="15.75" customHeight="1">
      <c r="A50" s="38" t="s">
        <v>114</v>
      </c>
      <c r="B50" s="46">
        <v>62.948878041</v>
      </c>
      <c r="C50" s="47">
        <v>61.149966738000003</v>
      </c>
      <c r="D50" s="48">
        <v>61.928208660000003</v>
      </c>
      <c r="E50" s="41">
        <f t="shared" si="6"/>
        <v>-2.8577337023041558</v>
      </c>
      <c r="F50" s="41">
        <f t="shared" si="6"/>
        <v>1.2726775884186734</v>
      </c>
      <c r="G50" s="42" t="s">
        <v>118</v>
      </c>
      <c r="H50" s="43" t="str">
        <f t="shared" si="8"/>
        <v>Yes</v>
      </c>
      <c r="I50" s="43" t="str">
        <f t="shared" si="7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5" s="45" customFormat="1" ht="15.75" customHeight="1">
      <c r="A51" s="38" t="s">
        <v>32</v>
      </c>
      <c r="B51" s="46">
        <v>100</v>
      </c>
      <c r="C51" s="47">
        <v>99.552311261</v>
      </c>
      <c r="D51" s="48">
        <v>99.743479383999997</v>
      </c>
      <c r="E51" s="41">
        <f t="shared" si="6"/>
        <v>-0.44768873900000017</v>
      </c>
      <c r="F51" s="41">
        <f t="shared" si="6"/>
        <v>0.19202780988058077</v>
      </c>
      <c r="G51" s="42" t="s">
        <v>118</v>
      </c>
      <c r="H51" s="43" t="str">
        <f t="shared" si="8"/>
        <v>Yes</v>
      </c>
      <c r="I51" s="43" t="str">
        <f t="shared" si="7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5" s="45" customFormat="1" ht="15.75" customHeight="1">
      <c r="A52" s="38" t="s">
        <v>33</v>
      </c>
      <c r="B52" s="46">
        <v>98.957505581000007</v>
      </c>
      <c r="C52" s="47">
        <v>98.416008918000003</v>
      </c>
      <c r="D52" s="48">
        <v>98.583110958000006</v>
      </c>
      <c r="E52" s="41">
        <f t="shared" si="6"/>
        <v>-0.54720120502307001</v>
      </c>
      <c r="F52" s="41">
        <f t="shared" si="6"/>
        <v>0.16979152257559257</v>
      </c>
      <c r="G52" s="42" t="s">
        <v>118</v>
      </c>
      <c r="H52" s="43" t="str">
        <f t="shared" si="8"/>
        <v>Yes</v>
      </c>
      <c r="I52" s="43" t="str">
        <f t="shared" si="7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5" s="45" customFormat="1" ht="15.75" customHeight="1">
      <c r="A53" s="38" t="s">
        <v>34</v>
      </c>
      <c r="B53" s="46">
        <v>74.664169220999995</v>
      </c>
      <c r="C53" s="47">
        <v>75.186536974999996</v>
      </c>
      <c r="D53" s="48">
        <v>75.659808901000005</v>
      </c>
      <c r="E53" s="41">
        <f t="shared" si="6"/>
        <v>0.69962307148136105</v>
      </c>
      <c r="F53" s="41">
        <f t="shared" si="6"/>
        <v>0.62946365804475801</v>
      </c>
      <c r="G53" s="42" t="s">
        <v>118</v>
      </c>
      <c r="H53" s="43" t="str">
        <f t="shared" si="8"/>
        <v>Yes</v>
      </c>
      <c r="I53" s="43" t="str">
        <f t="shared" si="7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5" s="45" customFormat="1" ht="15.75" customHeight="1">
      <c r="A54" s="38" t="s">
        <v>35</v>
      </c>
      <c r="B54" s="46">
        <v>25.335830778999998</v>
      </c>
      <c r="C54" s="47">
        <v>24.365774286000001</v>
      </c>
      <c r="D54" s="48">
        <v>24.083670482999999</v>
      </c>
      <c r="E54" s="41">
        <f t="shared" si="6"/>
        <v>-3.8287929117526485</v>
      </c>
      <c r="F54" s="41">
        <f t="shared" si="6"/>
        <v>-1.1577871472038219</v>
      </c>
      <c r="G54" s="42" t="s">
        <v>118</v>
      </c>
      <c r="H54" s="43" t="str">
        <f t="shared" si="8"/>
        <v>Yes</v>
      </c>
      <c r="I54" s="43" t="str">
        <f t="shared" si="7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5" s="37" customFormat="1" ht="15.75" customHeight="1">
      <c r="A55" s="31" t="s">
        <v>109</v>
      </c>
      <c r="B55" s="33"/>
      <c r="C55" s="57"/>
      <c r="D55" s="61"/>
      <c r="E55" s="62"/>
      <c r="F55" s="62"/>
      <c r="G55" s="58"/>
      <c r="H55" s="59"/>
      <c r="I55" s="59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</row>
    <row r="56" spans="1:35" s="45" customFormat="1" ht="15.75" customHeight="1">
      <c r="A56" s="50" t="s">
        <v>108</v>
      </c>
      <c r="B56" s="39">
        <v>0</v>
      </c>
      <c r="C56" s="63">
        <v>0</v>
      </c>
      <c r="D56" s="64">
        <v>0</v>
      </c>
      <c r="E56" s="41" t="str">
        <f t="shared" ref="E56:F56" si="9">IFERROR((C56-B56)*100/B56,"Div by 0")</f>
        <v>Div by 0</v>
      </c>
      <c r="F56" s="41" t="str">
        <f t="shared" si="9"/>
        <v>Div by 0</v>
      </c>
      <c r="G56" s="42" t="s">
        <v>120</v>
      </c>
      <c r="H56" s="43" t="str">
        <f>IF(E56="Div by 0","N/A",IF(G56="N/A","N/A",IF(AND((ABS(E56)&gt;ABS(VALUE(MID(G56,1,2)))),(B56&gt;=10)),"No",IF(AND((ABS(E56)&gt;ABS(VALUE(MID(G56,1,2)))),(C56&gt;=10)),"No","Yes"))))</f>
        <v>N/A</v>
      </c>
      <c r="I56" s="43" t="str">
        <f>IF(F56="Div by 0","N/A",IF(G56="N/A","N/A",IF(AND((ABS(F56)&gt;ABS(VALUE(MID(G56,1,2)))),(C56&gt;=10)),"No",IF(AND((ABS(F56)&gt;ABS(VALUE(MID(G56,1,2)))),(D56&gt;=10)),"No","Yes"))))</f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</row>
    <row r="57" spans="1:35" s="37" customFormat="1" ht="15.75" customHeight="1">
      <c r="A57" s="31" t="s">
        <v>84</v>
      </c>
      <c r="B57" s="33"/>
      <c r="C57" s="57"/>
      <c r="D57" s="57"/>
      <c r="E57" s="33"/>
      <c r="F57" s="33"/>
      <c r="G57" s="58"/>
      <c r="H57" s="59"/>
      <c r="I57" s="59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</row>
    <row r="58" spans="1:35" s="45" customFormat="1" ht="15.75" customHeight="1">
      <c r="A58" s="38" t="s">
        <v>85</v>
      </c>
      <c r="B58" s="39">
        <v>52396</v>
      </c>
      <c r="C58" s="40">
        <v>54738</v>
      </c>
      <c r="D58" s="39">
        <v>57262</v>
      </c>
      <c r="E58" s="41">
        <f t="shared" ref="E58:F90" si="10">IFERROR((C58-B58)*100/B58,"Div by 0")</f>
        <v>4.4698068554851513</v>
      </c>
      <c r="F58" s="41">
        <f t="shared" si="10"/>
        <v>4.6110563045781721</v>
      </c>
      <c r="G58" s="42" t="s">
        <v>118</v>
      </c>
      <c r="H58" s="43" t="str">
        <f>IF(E58="Div by 0","N/A",IF(G58="N/A","N/A",IF(AND((ABS(E58)&gt;ABS(VALUE(MID(G58,1,2)))),(B58&gt;=10)),"No",IF(AND((ABS(E58)&gt;ABS(VALUE(MID(G58,1,2)))),(C58&gt;=10)),"No","Yes"))))</f>
        <v>Yes</v>
      </c>
      <c r="I58" s="43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5" s="45" customFormat="1" ht="15.75" customHeight="1">
      <c r="A59" s="38" t="s">
        <v>36</v>
      </c>
      <c r="B59" s="46">
        <v>83.368959462999996</v>
      </c>
      <c r="C59" s="47">
        <v>83.570828309000007</v>
      </c>
      <c r="D59" s="48">
        <v>83.818238972000003</v>
      </c>
      <c r="E59" s="41">
        <f t="shared" si="10"/>
        <v>0.24213909745341386</v>
      </c>
      <c r="F59" s="41">
        <f t="shared" si="10"/>
        <v>0.2960490735896561</v>
      </c>
      <c r="G59" s="42" t="s">
        <v>118</v>
      </c>
      <c r="H59" s="43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3" t="str">
        <f t="shared" si="11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5" s="45" customFormat="1" ht="15.75" customHeight="1">
      <c r="A60" s="38" t="s">
        <v>37</v>
      </c>
      <c r="B60" s="46">
        <v>55.521413848000002</v>
      </c>
      <c r="C60" s="65">
        <v>56.66630129</v>
      </c>
      <c r="D60" s="66">
        <v>56.421361460999996</v>
      </c>
      <c r="E60" s="41">
        <f t="shared" si="10"/>
        <v>2.0620646389415378</v>
      </c>
      <c r="F60" s="41">
        <f t="shared" si="10"/>
        <v>-0.43224954412761063</v>
      </c>
      <c r="G60" s="42" t="s">
        <v>118</v>
      </c>
      <c r="H60" s="43" t="str">
        <f t="shared" si="12"/>
        <v>Yes</v>
      </c>
      <c r="I60" s="43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5" s="45" customFormat="1" ht="15.75" customHeight="1">
      <c r="A61" s="38" t="s">
        <v>86</v>
      </c>
      <c r="B61" s="46">
        <v>1.1642110084999999</v>
      </c>
      <c r="C61" s="47">
        <v>1.1491103073</v>
      </c>
      <c r="D61" s="48">
        <v>1.1264014529999999</v>
      </c>
      <c r="E61" s="41">
        <f t="shared" si="10"/>
        <v>-1.2970759673073438</v>
      </c>
      <c r="F61" s="41">
        <f t="shared" si="10"/>
        <v>-1.9762118706739082</v>
      </c>
      <c r="G61" s="42" t="s">
        <v>118</v>
      </c>
      <c r="H61" s="43" t="str">
        <f t="shared" si="12"/>
        <v>Yes</v>
      </c>
      <c r="I61" s="43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5" s="45" customFormat="1" ht="15.75" customHeight="1">
      <c r="A62" s="38" t="s">
        <v>38</v>
      </c>
      <c r="B62" s="46">
        <v>4.6224902663999998</v>
      </c>
      <c r="C62" s="47">
        <v>4.7882640943999997</v>
      </c>
      <c r="D62" s="48">
        <v>4.7361251790000001</v>
      </c>
      <c r="E62" s="41">
        <f t="shared" si="10"/>
        <v>3.5862450420929641</v>
      </c>
      <c r="F62" s="41">
        <f t="shared" si="10"/>
        <v>-1.0888897181126125</v>
      </c>
      <c r="G62" s="42" t="s">
        <v>118</v>
      </c>
      <c r="H62" s="43" t="str">
        <f t="shared" si="12"/>
        <v>Yes</v>
      </c>
      <c r="I62" s="43" t="str">
        <f t="shared" si="11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5" s="45" customFormat="1" ht="15.75" customHeight="1">
      <c r="A63" s="38" t="s">
        <v>39</v>
      </c>
      <c r="B63" s="46">
        <v>5.2065043133</v>
      </c>
      <c r="C63" s="47">
        <v>5.1700829406000004</v>
      </c>
      <c r="D63" s="48">
        <v>4.8898047571000003</v>
      </c>
      <c r="E63" s="41">
        <f t="shared" si="10"/>
        <v>-0.69953601319336811</v>
      </c>
      <c r="F63" s="41">
        <f t="shared" si="10"/>
        <v>-5.4211544905597426</v>
      </c>
      <c r="G63" s="42" t="s">
        <v>118</v>
      </c>
      <c r="H63" s="43" t="str">
        <f t="shared" si="12"/>
        <v>Yes</v>
      </c>
      <c r="I63" s="43" t="str">
        <f t="shared" si="11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5" s="45" customFormat="1" ht="15.75" customHeight="1">
      <c r="A64" s="38" t="s">
        <v>40</v>
      </c>
      <c r="B64" s="46">
        <v>0</v>
      </c>
      <c r="C64" s="47">
        <v>0</v>
      </c>
      <c r="D64" s="48">
        <v>0</v>
      </c>
      <c r="E64" s="41" t="str">
        <f t="shared" si="10"/>
        <v>Div by 0</v>
      </c>
      <c r="F64" s="41" t="str">
        <f t="shared" si="10"/>
        <v>Div by 0</v>
      </c>
      <c r="G64" s="42" t="s">
        <v>118</v>
      </c>
      <c r="H64" s="43" t="str">
        <f t="shared" si="12"/>
        <v>N/A</v>
      </c>
      <c r="I64" s="43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41</v>
      </c>
      <c r="B65" s="46">
        <v>0.1965798916</v>
      </c>
      <c r="C65" s="47">
        <v>0.1278819102</v>
      </c>
      <c r="D65" s="48">
        <v>0.1170060424</v>
      </c>
      <c r="E65" s="41">
        <f t="shared" si="10"/>
        <v>-34.94659644018239</v>
      </c>
      <c r="F65" s="41">
        <f t="shared" si="10"/>
        <v>-8.5046178798789995</v>
      </c>
      <c r="G65" s="42" t="s">
        <v>118</v>
      </c>
      <c r="H65" s="43" t="str">
        <f t="shared" si="12"/>
        <v>Yes</v>
      </c>
      <c r="I65" s="43" t="str">
        <f t="shared" si="11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42</v>
      </c>
      <c r="B66" s="46">
        <v>2.6223375830000002</v>
      </c>
      <c r="C66" s="47">
        <v>2.6343673499000002</v>
      </c>
      <c r="D66" s="48">
        <v>2.5444448325</v>
      </c>
      <c r="E66" s="41">
        <f t="shared" si="10"/>
        <v>0.45874211535487175</v>
      </c>
      <c r="F66" s="41">
        <f t="shared" si="10"/>
        <v>-3.4134388054655198</v>
      </c>
      <c r="G66" s="42" t="s">
        <v>118</v>
      </c>
      <c r="H66" s="43" t="str">
        <f t="shared" si="12"/>
        <v>Yes</v>
      </c>
      <c r="I66" s="43" t="str">
        <f t="shared" si="11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43</v>
      </c>
      <c r="B67" s="46">
        <v>0.14314069779999999</v>
      </c>
      <c r="C67" s="47">
        <v>0.10047864369999999</v>
      </c>
      <c r="D67" s="48">
        <v>0.10652788940000001</v>
      </c>
      <c r="E67" s="41">
        <f t="shared" si="10"/>
        <v>-29.804279813983133</v>
      </c>
      <c r="F67" s="41">
        <f t="shared" si="10"/>
        <v>6.0204292944690803</v>
      </c>
      <c r="G67" s="42" t="s">
        <v>118</v>
      </c>
      <c r="H67" s="43" t="str">
        <f t="shared" si="12"/>
        <v>Yes</v>
      </c>
      <c r="I67" s="43" t="str">
        <f t="shared" si="11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44</v>
      </c>
      <c r="B68" s="46">
        <v>1.7176883699999999E-2</v>
      </c>
      <c r="C68" s="47">
        <v>9.1344222000000006E-3</v>
      </c>
      <c r="D68" s="48">
        <v>8.7317942000000003E-3</v>
      </c>
      <c r="E68" s="41">
        <f t="shared" si="10"/>
        <v>-46.821423725422321</v>
      </c>
      <c r="F68" s="41">
        <f t="shared" si="10"/>
        <v>-4.4078102717870902</v>
      </c>
      <c r="G68" s="42" t="s">
        <v>118</v>
      </c>
      <c r="H68" s="43" t="str">
        <f t="shared" si="12"/>
        <v>Yes</v>
      </c>
      <c r="I68" s="43" t="str">
        <f t="shared" si="11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45</v>
      </c>
      <c r="B69" s="46">
        <v>0.93518589210000003</v>
      </c>
      <c r="C69" s="47">
        <v>1.0997844275999999</v>
      </c>
      <c r="D69" s="48">
        <v>0.99367818100000005</v>
      </c>
      <c r="E69" s="41">
        <f t="shared" si="10"/>
        <v>17.600622174740771</v>
      </c>
      <c r="F69" s="41">
        <f t="shared" si="10"/>
        <v>-9.6479131670876459</v>
      </c>
      <c r="G69" s="42" t="s">
        <v>118</v>
      </c>
      <c r="H69" s="43" t="str">
        <f t="shared" si="12"/>
        <v>Yes</v>
      </c>
      <c r="I69" s="43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46</v>
      </c>
      <c r="B70" s="46">
        <v>0.299641194</v>
      </c>
      <c r="C70" s="47">
        <v>0.15893894550000001</v>
      </c>
      <c r="D70" s="48">
        <v>0.1466941427</v>
      </c>
      <c r="E70" s="41">
        <f t="shared" si="10"/>
        <v>-46.956910904580091</v>
      </c>
      <c r="F70" s="41">
        <f t="shared" si="10"/>
        <v>-7.7040921351777865</v>
      </c>
      <c r="G70" s="42" t="s">
        <v>118</v>
      </c>
      <c r="H70" s="43" t="str">
        <f t="shared" si="12"/>
        <v>Yes</v>
      </c>
      <c r="I70" s="43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87</v>
      </c>
      <c r="B71" s="46">
        <v>7.4242308573000004</v>
      </c>
      <c r="C71" s="47">
        <v>8.0602141109000005</v>
      </c>
      <c r="D71" s="48">
        <v>8.8295903041999999</v>
      </c>
      <c r="E71" s="41">
        <f t="shared" si="10"/>
        <v>8.5663183947823871</v>
      </c>
      <c r="F71" s="41">
        <f t="shared" si="10"/>
        <v>9.5453567698599393</v>
      </c>
      <c r="G71" s="42" t="s">
        <v>118</v>
      </c>
      <c r="H71" s="43" t="str">
        <f t="shared" si="12"/>
        <v>Yes</v>
      </c>
      <c r="I71" s="43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88</v>
      </c>
      <c r="B72" s="46">
        <v>0.91610046570000003</v>
      </c>
      <c r="C72" s="47">
        <v>0.95180678870000002</v>
      </c>
      <c r="D72" s="48">
        <v>0.95351192760000003</v>
      </c>
      <c r="E72" s="41">
        <f t="shared" si="10"/>
        <v>3.8976427080753075</v>
      </c>
      <c r="F72" s="41">
        <f t="shared" si="10"/>
        <v>0.17914758754021207</v>
      </c>
      <c r="G72" s="42" t="s">
        <v>118</v>
      </c>
      <c r="H72" s="43" t="str">
        <f t="shared" si="12"/>
        <v>Yes</v>
      </c>
      <c r="I72" s="43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89</v>
      </c>
      <c r="B73" s="46">
        <v>1.8341094739999999</v>
      </c>
      <c r="C73" s="47">
        <v>1.9931309145</v>
      </c>
      <c r="D73" s="48">
        <v>2.1480213753999999</v>
      </c>
      <c r="E73" s="41">
        <f t="shared" si="10"/>
        <v>8.67022621900486</v>
      </c>
      <c r="F73" s="41">
        <f t="shared" si="10"/>
        <v>7.7712136103641729</v>
      </c>
      <c r="G73" s="42" t="s">
        <v>118</v>
      </c>
      <c r="H73" s="43" t="str">
        <f t="shared" si="12"/>
        <v>Yes</v>
      </c>
      <c r="I73" s="43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90</v>
      </c>
      <c r="B74" s="46">
        <v>0.56302007789999997</v>
      </c>
      <c r="C74" s="47">
        <v>0.50239321859999997</v>
      </c>
      <c r="D74" s="48">
        <v>0.52565401140000001</v>
      </c>
      <c r="E74" s="41">
        <f t="shared" si="10"/>
        <v>-10.768152270187452</v>
      </c>
      <c r="F74" s="41">
        <f t="shared" si="10"/>
        <v>4.6299973683601872</v>
      </c>
      <c r="G74" s="42" t="s">
        <v>118</v>
      </c>
      <c r="H74" s="43" t="str">
        <f t="shared" si="12"/>
        <v>Yes</v>
      </c>
      <c r="I74" s="43" t="str">
        <f t="shared" si="11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47</v>
      </c>
      <c r="B75" s="46">
        <v>0.15268341090000001</v>
      </c>
      <c r="C75" s="47">
        <v>0.1552851767</v>
      </c>
      <c r="D75" s="48">
        <v>0.26370018509999998</v>
      </c>
      <c r="E75" s="41">
        <f t="shared" si="10"/>
        <v>1.7040265112390076</v>
      </c>
      <c r="F75" s="41">
        <f t="shared" si="10"/>
        <v>69.816714450117885</v>
      </c>
      <c r="G75" s="42" t="s">
        <v>118</v>
      </c>
      <c r="H75" s="43" t="str">
        <f t="shared" si="12"/>
        <v>Yes</v>
      </c>
      <c r="I75" s="43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91</v>
      </c>
      <c r="B76" s="46">
        <v>2.2902511600000001E-2</v>
      </c>
      <c r="C76" s="47">
        <v>3.6537688999999998E-3</v>
      </c>
      <c r="D76" s="48">
        <v>6.9854354E-3</v>
      </c>
      <c r="E76" s="41">
        <f t="shared" si="10"/>
        <v>-84.046427030300023</v>
      </c>
      <c r="F76" s="41">
        <f t="shared" si="10"/>
        <v>91.184379504680777</v>
      </c>
      <c r="G76" s="42" t="s">
        <v>118</v>
      </c>
      <c r="H76" s="43" t="str">
        <f t="shared" si="12"/>
        <v>Yes</v>
      </c>
      <c r="I76" s="43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116</v>
      </c>
      <c r="B77" s="48">
        <v>1.7272310863</v>
      </c>
      <c r="C77" s="47">
        <v>0</v>
      </c>
      <c r="D77" s="48">
        <v>0</v>
      </c>
      <c r="E77" s="41">
        <f t="shared" si="10"/>
        <v>-100.00000000000001</v>
      </c>
      <c r="F77" s="41" t="str">
        <f t="shared" si="10"/>
        <v>Div by 0</v>
      </c>
      <c r="G77" s="42" t="s">
        <v>118</v>
      </c>
      <c r="H77" s="43" t="str">
        <f t="shared" si="12"/>
        <v>Yes</v>
      </c>
      <c r="I77" s="43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48</v>
      </c>
      <c r="B78" s="46">
        <v>16.631040537000001</v>
      </c>
      <c r="C78" s="47">
        <v>16.429171691000001</v>
      </c>
      <c r="D78" s="48">
        <v>16.181761028</v>
      </c>
      <c r="E78" s="41">
        <f t="shared" si="10"/>
        <v>-1.2138076721711497</v>
      </c>
      <c r="F78" s="41">
        <f t="shared" si="10"/>
        <v>-1.5059229257159277</v>
      </c>
      <c r="G78" s="42" t="s">
        <v>118</v>
      </c>
      <c r="H78" s="43" t="str">
        <f t="shared" si="12"/>
        <v>Yes</v>
      </c>
      <c r="I78" s="43" t="str">
        <f t="shared" si="11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49</v>
      </c>
      <c r="B79" s="46">
        <v>3.2884189632999998</v>
      </c>
      <c r="C79" s="47">
        <v>3.1294530308000001</v>
      </c>
      <c r="D79" s="48">
        <v>2.9897663371999998</v>
      </c>
      <c r="E79" s="41">
        <f t="shared" si="10"/>
        <v>-4.8341143350077846</v>
      </c>
      <c r="F79" s="41">
        <f t="shared" si="10"/>
        <v>-4.463613680256814</v>
      </c>
      <c r="G79" s="42" t="s">
        <v>118</v>
      </c>
      <c r="H79" s="43" t="str">
        <f t="shared" si="12"/>
        <v>Yes</v>
      </c>
      <c r="I79" s="43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50</v>
      </c>
      <c r="B80" s="46">
        <v>1.8169325903</v>
      </c>
      <c r="C80" s="47">
        <v>1.8652490043000001</v>
      </c>
      <c r="D80" s="48">
        <v>1.9664000559000001</v>
      </c>
      <c r="E80" s="41">
        <f t="shared" si="10"/>
        <v>2.6592298612477636</v>
      </c>
      <c r="F80" s="41">
        <f t="shared" si="10"/>
        <v>5.4229248409630175</v>
      </c>
      <c r="G80" s="42" t="s">
        <v>118</v>
      </c>
      <c r="H80" s="43" t="str">
        <f t="shared" si="12"/>
        <v>Yes</v>
      </c>
      <c r="I80" s="43" t="str">
        <f t="shared" si="11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45" customFormat="1" ht="15.75" customHeight="1">
      <c r="A81" s="38" t="s">
        <v>51</v>
      </c>
      <c r="B81" s="46">
        <v>0.1908542637</v>
      </c>
      <c r="C81" s="47">
        <v>0.22470678499999999</v>
      </c>
      <c r="D81" s="48">
        <v>0.17812860189999999</v>
      </c>
      <c r="E81" s="41">
        <f t="shared" si="10"/>
        <v>17.73736705888431</v>
      </c>
      <c r="F81" s="41">
        <f t="shared" si="10"/>
        <v>-20.728427537245931</v>
      </c>
      <c r="G81" s="42" t="s">
        <v>118</v>
      </c>
      <c r="H81" s="43" t="str">
        <f t="shared" si="12"/>
        <v>Yes</v>
      </c>
      <c r="I81" s="43" t="str">
        <f t="shared" si="11"/>
        <v>Yes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52</v>
      </c>
      <c r="B82" s="46">
        <v>1.5707305900999999</v>
      </c>
      <c r="C82" s="47">
        <v>1.7264057876000001</v>
      </c>
      <c r="D82" s="48">
        <v>1.4512241975</v>
      </c>
      <c r="E82" s="41">
        <f t="shared" si="10"/>
        <v>9.9110056480207174</v>
      </c>
      <c r="F82" s="41">
        <f t="shared" si="10"/>
        <v>-15.939566009133326</v>
      </c>
      <c r="G82" s="42" t="s">
        <v>118</v>
      </c>
      <c r="H82" s="43" t="str">
        <f t="shared" si="12"/>
        <v>Yes</v>
      </c>
      <c r="I82" s="43" t="str">
        <f t="shared" si="11"/>
        <v>Yes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53</v>
      </c>
      <c r="B83" s="46">
        <v>0.3931597832</v>
      </c>
      <c r="C83" s="47">
        <v>0.40374145929999999</v>
      </c>
      <c r="D83" s="48">
        <v>0.43833606930000002</v>
      </c>
      <c r="E83" s="41">
        <f t="shared" si="10"/>
        <v>2.6914441792275343</v>
      </c>
      <c r="F83" s="41">
        <f t="shared" si="10"/>
        <v>8.5685057115460896</v>
      </c>
      <c r="G83" s="42" t="s">
        <v>118</v>
      </c>
      <c r="H83" s="43" t="str">
        <f t="shared" si="12"/>
        <v>Yes</v>
      </c>
      <c r="I83" s="43" t="str">
        <f t="shared" si="11"/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54</v>
      </c>
      <c r="B84" s="46">
        <v>2.2902511600000001E-2</v>
      </c>
      <c r="C84" s="47">
        <v>2.5576382000000002E-2</v>
      </c>
      <c r="D84" s="48">
        <v>2.9688100299999999E-2</v>
      </c>
      <c r="E84" s="41">
        <f t="shared" si="10"/>
        <v>11.675009477999785</v>
      </c>
      <c r="F84" s="41">
        <f t="shared" si="10"/>
        <v>16.076231188602037</v>
      </c>
      <c r="G84" s="42" t="s">
        <v>118</v>
      </c>
      <c r="H84" s="43" t="str">
        <f t="shared" si="12"/>
        <v>Yes</v>
      </c>
      <c r="I84" s="43" t="str">
        <f t="shared" si="11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55</v>
      </c>
      <c r="B85" s="46">
        <v>2.4295747767</v>
      </c>
      <c r="C85" s="47">
        <v>2.7439804157999999</v>
      </c>
      <c r="D85" s="48">
        <v>2.6736753867999998</v>
      </c>
      <c r="E85" s="41">
        <f t="shared" si="10"/>
        <v>12.940768158905783</v>
      </c>
      <c r="F85" s="41">
        <f t="shared" si="10"/>
        <v>-2.5621549117180118</v>
      </c>
      <c r="G85" s="42" t="s">
        <v>118</v>
      </c>
      <c r="H85" s="43" t="str">
        <f t="shared" si="12"/>
        <v>Yes</v>
      </c>
      <c r="I85" s="43" t="str">
        <f t="shared" si="11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45" customFormat="1" ht="15.75" customHeight="1">
      <c r="A86" s="38" t="s">
        <v>56</v>
      </c>
      <c r="B86" s="46">
        <v>0.42942209329999997</v>
      </c>
      <c r="C86" s="47">
        <v>0.40374145929999999</v>
      </c>
      <c r="D86" s="48">
        <v>0.38943802170000003</v>
      </c>
      <c r="E86" s="41">
        <f t="shared" si="10"/>
        <v>-5.9802777734724391</v>
      </c>
      <c r="F86" s="41">
        <f t="shared" si="10"/>
        <v>-3.5427220243368178</v>
      </c>
      <c r="G86" s="42" t="s">
        <v>118</v>
      </c>
      <c r="H86" s="43" t="str">
        <f t="shared" si="12"/>
        <v>Yes</v>
      </c>
      <c r="I86" s="43" t="str">
        <f t="shared" si="11"/>
        <v>Yes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</row>
    <row r="87" spans="1:33" s="45" customFormat="1" ht="15.75" customHeight="1">
      <c r="A87" s="38" t="s">
        <v>57</v>
      </c>
      <c r="B87" s="46">
        <v>4.5805023299999997E-2</v>
      </c>
      <c r="C87" s="47">
        <v>2.9230150900000001E-2</v>
      </c>
      <c r="D87" s="48">
        <v>2.9688100299999999E-2</v>
      </c>
      <c r="E87" s="41">
        <f t="shared" si="10"/>
        <v>-36.185708915467352</v>
      </c>
      <c r="F87" s="41">
        <f t="shared" si="10"/>
        <v>1.5667021411100466</v>
      </c>
      <c r="G87" s="42" t="s">
        <v>118</v>
      </c>
      <c r="H87" s="43" t="str">
        <f t="shared" si="12"/>
        <v>Yes</v>
      </c>
      <c r="I87" s="43" t="str">
        <f t="shared" si="11"/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58</v>
      </c>
      <c r="B88" s="46">
        <v>5.0118329642999999</v>
      </c>
      <c r="C88" s="47">
        <v>4.5398078118000003</v>
      </c>
      <c r="D88" s="48">
        <v>4.7448569732000001</v>
      </c>
      <c r="E88" s="41">
        <f t="shared" si="10"/>
        <v>-9.418213972059764</v>
      </c>
      <c r="F88" s="41">
        <f t="shared" si="10"/>
        <v>4.516692553967375</v>
      </c>
      <c r="G88" s="42" t="s">
        <v>118</v>
      </c>
      <c r="H88" s="43" t="str">
        <f t="shared" si="12"/>
        <v>Yes</v>
      </c>
      <c r="I88" s="43" t="str">
        <f t="shared" si="11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59</v>
      </c>
      <c r="B89" s="46">
        <v>1.4314069776</v>
      </c>
      <c r="C89" s="47">
        <v>1.3372794037</v>
      </c>
      <c r="D89" s="48">
        <v>1.2905591840999999</v>
      </c>
      <c r="E89" s="41">
        <f t="shared" si="10"/>
        <v>-6.5758778162323264</v>
      </c>
      <c r="F89" s="41">
        <f t="shared" si="10"/>
        <v>-3.4936767492817147</v>
      </c>
      <c r="G89" s="42" t="s">
        <v>118</v>
      </c>
      <c r="H89" s="43" t="str">
        <f t="shared" si="12"/>
        <v>Yes</v>
      </c>
      <c r="I89" s="43" t="str">
        <f t="shared" si="11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60</v>
      </c>
      <c r="B90" s="46">
        <v>0</v>
      </c>
      <c r="C90" s="47">
        <v>0</v>
      </c>
      <c r="D90" s="48">
        <v>0</v>
      </c>
      <c r="E90" s="41" t="str">
        <f t="shared" si="10"/>
        <v>Div by 0</v>
      </c>
      <c r="F90" s="41" t="str">
        <f t="shared" si="10"/>
        <v>Div by 0</v>
      </c>
      <c r="G90" s="42" t="s">
        <v>120</v>
      </c>
      <c r="H90" s="43" t="str">
        <f t="shared" si="12"/>
        <v>N/A</v>
      </c>
      <c r="I90" s="43" t="str">
        <f t="shared" si="11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60" customFormat="1" ht="15.75" customHeight="1">
      <c r="A91" s="31" t="s">
        <v>61</v>
      </c>
      <c r="B91" s="33"/>
      <c r="C91" s="57"/>
      <c r="D91" s="57"/>
      <c r="E91" s="33"/>
      <c r="F91" s="33"/>
      <c r="G91" s="58"/>
      <c r="H91" s="59"/>
      <c r="I91" s="59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s="45" customFormat="1" ht="15.75" customHeight="1">
      <c r="A92" s="38" t="s">
        <v>92</v>
      </c>
      <c r="B92" s="39">
        <v>39463</v>
      </c>
      <c r="C92" s="40">
        <v>41818</v>
      </c>
      <c r="D92" s="39">
        <v>43947</v>
      </c>
      <c r="E92" s="41">
        <f t="shared" ref="E92:F95" si="13">IFERROR((C92-B92)*100/B92,"Div by 0")</f>
        <v>5.9676152345234774</v>
      </c>
      <c r="F92" s="41">
        <f t="shared" si="13"/>
        <v>5.0911090917786597</v>
      </c>
      <c r="G92" s="42" t="s">
        <v>118</v>
      </c>
      <c r="H92" s="43" t="str">
        <f>IF(E92="Div by 0","N/A",IF(G92="N/A","N/A",IF(AND((ABS(E92)&gt;ABS(VALUE(MID(G92,1,2)))),(B92&gt;=10)),"No",IF(AND((ABS(E92)&gt;ABS(VALUE(MID(G92,1,2)))),(C92&gt;=10)),"No","Yes"))))</f>
        <v>Yes</v>
      </c>
      <c r="I92" s="43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</row>
    <row r="93" spans="1:33" s="45" customFormat="1" ht="15.75" customHeight="1">
      <c r="A93" s="38" t="s">
        <v>62</v>
      </c>
      <c r="B93" s="67">
        <v>9.8725388338000002</v>
      </c>
      <c r="C93" s="47">
        <v>11.004830456000001</v>
      </c>
      <c r="D93" s="48">
        <v>10.979133957</v>
      </c>
      <c r="E93" s="41">
        <f t="shared" si="13"/>
        <v>11.469102743090193</v>
      </c>
      <c r="F93" s="41">
        <f t="shared" si="13"/>
        <v>-0.23350199807930935</v>
      </c>
      <c r="G93" s="42" t="s">
        <v>118</v>
      </c>
      <c r="H93" s="43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3" t="str">
        <f t="shared" si="14"/>
        <v>Yes</v>
      </c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</row>
    <row r="94" spans="1:33" s="45" customFormat="1" ht="15.75" customHeight="1">
      <c r="A94" s="38" t="s">
        <v>63</v>
      </c>
      <c r="B94" s="46">
        <v>72.042166080000001</v>
      </c>
      <c r="C94" s="47">
        <v>77.842077574000001</v>
      </c>
      <c r="D94" s="48">
        <v>78.917787335</v>
      </c>
      <c r="E94" s="41">
        <f t="shared" si="13"/>
        <v>8.0507178081783746</v>
      </c>
      <c r="F94" s="41">
        <f t="shared" si="13"/>
        <v>1.3819129634321272</v>
      </c>
      <c r="G94" s="42" t="s">
        <v>118</v>
      </c>
      <c r="H94" s="43" t="str">
        <f t="shared" si="15"/>
        <v>Yes</v>
      </c>
      <c r="I94" s="43" t="str">
        <f t="shared" si="14"/>
        <v>Yes</v>
      </c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</row>
    <row r="95" spans="1:33" s="45" customFormat="1" ht="15.75" customHeight="1">
      <c r="A95" s="38" t="s">
        <v>64</v>
      </c>
      <c r="B95" s="53">
        <v>18.085295086999999</v>
      </c>
      <c r="C95" s="47">
        <v>11.15309197</v>
      </c>
      <c r="D95" s="48">
        <v>10.103078708</v>
      </c>
      <c r="E95" s="41">
        <f t="shared" si="13"/>
        <v>-38.330605520409655</v>
      </c>
      <c r="F95" s="41">
        <f t="shared" si="13"/>
        <v>-9.4145485827998616</v>
      </c>
      <c r="G95" s="42" t="s">
        <v>120</v>
      </c>
      <c r="H95" s="43" t="str">
        <f t="shared" si="15"/>
        <v>N/A</v>
      </c>
      <c r="I95" s="43" t="str">
        <f t="shared" si="14"/>
        <v>N/A</v>
      </c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</row>
    <row r="96" spans="1:33" s="37" customFormat="1" ht="15.75" customHeight="1">
      <c r="A96" s="31" t="s">
        <v>93</v>
      </c>
      <c r="B96" s="33"/>
      <c r="C96" s="57"/>
      <c r="D96" s="57"/>
      <c r="E96" s="33"/>
      <c r="F96" s="33"/>
      <c r="G96" s="58"/>
      <c r="H96" s="59"/>
      <c r="I96" s="59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</row>
    <row r="97" spans="1:33" s="45" customFormat="1" ht="15.75" customHeight="1">
      <c r="A97" s="38" t="s">
        <v>94</v>
      </c>
      <c r="B97" s="39">
        <v>13391</v>
      </c>
      <c r="C97" s="40">
        <v>13552</v>
      </c>
      <c r="D97" s="39">
        <v>13989</v>
      </c>
      <c r="E97" s="41">
        <f t="shared" ref="E97:F100" si="16">IFERROR((C97-B97)*100/B97,"Div by 0")</f>
        <v>1.2023000522739153</v>
      </c>
      <c r="F97" s="41">
        <f t="shared" si="16"/>
        <v>3.2246162927981108</v>
      </c>
      <c r="G97" s="42" t="s">
        <v>118</v>
      </c>
      <c r="H97" s="43" t="str">
        <f>IF(E97="Div by 0","N/A",IF(G97="N/A","N/A",IF(AND((ABS(E97)&gt;ABS(VALUE(MID(G97,1,2)))),(B97&gt;=10)),"No",IF(AND((ABS(E97)&gt;ABS(VALUE(MID(G97,1,2)))),(C97&gt;=10)),"No","Yes"))))</f>
        <v>Yes</v>
      </c>
      <c r="I97" s="43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</row>
    <row r="98" spans="1:33" s="45" customFormat="1" ht="15.75" customHeight="1">
      <c r="A98" s="38" t="s">
        <v>65</v>
      </c>
      <c r="B98" s="46">
        <v>10.335299828</v>
      </c>
      <c r="C98" s="47">
        <v>10.832349469</v>
      </c>
      <c r="D98" s="48">
        <v>11.080134391</v>
      </c>
      <c r="E98" s="41">
        <f t="shared" si="16"/>
        <v>4.8092425887192194</v>
      </c>
      <c r="F98" s="41">
        <f t="shared" si="16"/>
        <v>2.2874531763317805</v>
      </c>
      <c r="G98" s="42" t="s">
        <v>118</v>
      </c>
      <c r="H98" s="43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3" t="str">
        <f t="shared" si="17"/>
        <v>Yes</v>
      </c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</row>
    <row r="99" spans="1:33" s="45" customFormat="1" ht="15.75" customHeight="1">
      <c r="A99" s="38" t="s">
        <v>66</v>
      </c>
      <c r="B99" s="46">
        <v>61.675752371000002</v>
      </c>
      <c r="C99" s="47">
        <v>66.905253837000004</v>
      </c>
      <c r="D99" s="48">
        <v>67.503038101000001</v>
      </c>
      <c r="E99" s="41">
        <f t="shared" si="16"/>
        <v>8.4790233843323453</v>
      </c>
      <c r="F99" s="41">
        <f t="shared" si="16"/>
        <v>0.89347880729421958</v>
      </c>
      <c r="G99" s="42" t="s">
        <v>118</v>
      </c>
      <c r="H99" s="43" t="str">
        <f t="shared" si="18"/>
        <v>Yes</v>
      </c>
      <c r="I99" s="43" t="str">
        <f t="shared" si="17"/>
        <v>Yes</v>
      </c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</row>
    <row r="100" spans="1:33" s="45" customFormat="1" ht="15.75" customHeight="1">
      <c r="A100" s="38" t="s">
        <v>64</v>
      </c>
      <c r="B100" s="46">
        <v>27.988947800999998</v>
      </c>
      <c r="C100" s="47">
        <v>22.262396694</v>
      </c>
      <c r="D100" s="48">
        <v>21.416827507000001</v>
      </c>
      <c r="E100" s="41">
        <f t="shared" si="16"/>
        <v>-20.460044256452537</v>
      </c>
      <c r="F100" s="41">
        <f t="shared" si="16"/>
        <v>-3.798194770412525</v>
      </c>
      <c r="G100" s="42" t="s">
        <v>120</v>
      </c>
      <c r="H100" s="43" t="str">
        <f t="shared" si="18"/>
        <v>N/A</v>
      </c>
      <c r="I100" s="43" t="str">
        <f t="shared" si="17"/>
        <v>N/A</v>
      </c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</row>
    <row r="101" spans="1:33" s="45" customFormat="1" ht="15.75" customHeight="1">
      <c r="A101" s="45" t="s">
        <v>129</v>
      </c>
      <c r="B101" s="68"/>
      <c r="C101" s="68"/>
      <c r="D101" s="68"/>
      <c r="E101" s="69"/>
      <c r="F101" s="69"/>
      <c r="G101" s="70"/>
      <c r="H101" s="71"/>
      <c r="I101" s="71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</row>
    <row r="102" spans="1:33" ht="38.25" customHeight="1">
      <c r="A102" s="21" t="s">
        <v>135</v>
      </c>
      <c r="B102" s="22"/>
      <c r="C102" s="22"/>
      <c r="D102" s="22"/>
      <c r="E102" s="22"/>
      <c r="F102" s="22"/>
      <c r="G102" s="22"/>
      <c r="H102" s="22"/>
      <c r="I102" s="23"/>
    </row>
    <row r="103" spans="1:33" ht="36" customHeight="1">
      <c r="A103" s="21" t="s">
        <v>136</v>
      </c>
      <c r="B103" s="22"/>
      <c r="C103" s="22"/>
      <c r="D103" s="22"/>
      <c r="E103" s="22"/>
      <c r="F103" s="22"/>
      <c r="G103" s="22"/>
      <c r="H103" s="22"/>
      <c r="I103" s="19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2013-05-15T00:41:19Z</cp:lastPrinted>
  <dcterms:created xsi:type="dcterms:W3CDTF">2010-06-23T15:28:17Z</dcterms:created>
  <dcterms:modified xsi:type="dcterms:W3CDTF">2013-05-31T16:28:24Z</dcterms:modified>
</cp:coreProperties>
</file>