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<sst xmlns="http://schemas.openxmlformats.org/spreadsheetml/2006/main" count="1301" uniqueCount="139">
  <si>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</si>
  <si>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</si>
  <si>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</si>
  <si>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</si>
  <si>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</si>
  <si>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</si>
  <si>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</si>
  <si>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</si>
  <si>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</si>
  <si>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</si>
  <si>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</si>
  <si>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</si>
  <si>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</si>
  <si>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</si>
  <si>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</si>
  <si>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</si>
  <si>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</si>
  <si>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</si>
  <si>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</si>
  <si>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</si>
  <si>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</si>
  <si>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</si>
  <si>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</si>
  <si>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</si>
  <si>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</si>
  <si>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</si>
  <si>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</si>
  <si>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</si>
  <si>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</si>
  <si>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</si>
  <si>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</si>
  <si>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</si>
  <si>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</si>
  <si>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</si>
  <si>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</si>
  <si>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</si>
  <si>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</si>
  <si>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</si>
  <si>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</si>
  <si>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</si>
  <si>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</si>
  <si>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</si>
  <si>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</si>
  <si>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</si>
  <si>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</si>
  <si>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</si>
  <si>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</si>
  <si>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</si>
  <si>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</si>
  <si>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</si>
  <si>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</si>
  <si>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</si>
  <si>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</si>
  <si>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</si>
  <si>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</si>
  <si>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</si>
  <si>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</si>
  <si>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</si>
  <si>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</si>
  <si>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</si>
  <si>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</si>
  <si>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</si>
  <si>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</si>
  <si>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</si>
  <si>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</si>
  <si>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</si>
  <si>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</si>
  <si>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</si>
  <si>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</si>
  <si>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</si>
  <si>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</si>
  <si>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</si>
  <si>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</si>
  <si>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</si>
  <si>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</si>
  <si>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</si>
  <si>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</si>
  <si>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</si>
  <si>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</si>
  <si>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</si>
  <si>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</si>
  <si>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</si>
  <si>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</si>
  <si>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</si>
  <si>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</si>
  <si>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</si>
  <si>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</si>
  <si>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</si>
  <si>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</si>
  <si>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</si>
  <si>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</si>
  <si>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</si>
  <si>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</si>
  <si>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</si>
  <si>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</si>
  <si>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</si>
  <si>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</si>
  <si>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</si>
  <si>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</si>
  <si>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</si>
  <si>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</si>
  <si>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</si>
  <si>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</si>
  <si>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</si>
  <si>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</si>
  <si>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</si>
  <si>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</si>
  <si>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</si>
  <si>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</si>
  <si>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</si>
  <si>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</si>
  <si>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</si>
  <si>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</si>
  <si>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</si>
  <si>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</si>
  <si>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</si>
  <si>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</si>
  <si>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</si>
  <si>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</si>
  <si>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</si>
  <si>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</si>
  <si>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</si>
  <si>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</si>
  <si>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</si>
  <si>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</si>
  <si>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</si>
  <si>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</si>
  <si>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</si>
  <si>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</si>
  <si>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</si>
  <si>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GA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</si>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</sst>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1" customWidth="1"/>
    <col min="3" max="4" width="11.28515625" style="17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2"/>
      <c r="C3" s="82"/>
      <c r="D3" s="82"/>
      <c r="E3" s="82"/>
      <c r="F3" s="82"/>
      <c r="G3" s="82"/>
      <c r="H3" s="82"/>
      <c r="I3" s="82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3" customFormat="1" ht="15.75" customHeight="1">
      <c r="A6" s="31" t="s">
        <v>0</v>
      </c>
      <c r="B6" s="73"/>
      <c r="C6" s="73"/>
      <c r="D6" s="73"/>
      <c r="E6" s="56"/>
      <c r="F6" s="56"/>
      <c r="G6" s="34"/>
      <c r="H6" s="35"/>
      <c r="I6" s="35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3" s="45" customFormat="1" ht="15.75" customHeight="1">
      <c r="A7" s="38" t="s">
        <v>1</v>
      </c>
      <c r="B7" s="39">
        <v>756</v>
      </c>
      <c r="C7" s="63">
        <v>1184</v>
      </c>
      <c r="D7" s="63">
        <v>1212</v>
      </c>
      <c r="E7" s="41">
        <f>IFERROR((C7-B7)*100/B7,"Div by 0")</f>
        <v>56.613756613756614</v>
      </c>
      <c r="F7" s="41">
        <f>IFERROR((D7-C7)*100/C7,"Div by 0")</f>
        <v>2.3648648648648649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No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100</v>
      </c>
      <c r="C8" s="49">
        <v>53.378378378000001</v>
      </c>
      <c r="D8" s="49">
        <v>54.125412541000003</v>
      </c>
      <c r="E8" s="41">
        <f t="shared" ref="E8:F71" si="1">IFERROR((C8-B8)*100/B8,"Div by 0")</f>
        <v>-46.621621621999999</v>
      </c>
      <c r="F8" s="41">
        <f t="shared" si="1"/>
        <v>1.3995070395542284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95.502645502999997</v>
      </c>
      <c r="C9" s="49">
        <v>46.621621621999999</v>
      </c>
      <c r="D9" s="49">
        <v>45.874587458999997</v>
      </c>
      <c r="E9" s="41">
        <f t="shared" si="1"/>
        <v>-51.182900351660429</v>
      </c>
      <c r="F9" s="41">
        <f t="shared" si="1"/>
        <v>-1.6023341467116379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46">
        <v>6.2169312168999999</v>
      </c>
      <c r="C10" s="49">
        <v>3.8006756757</v>
      </c>
      <c r="D10" s="49">
        <v>8.2508250800000002E-2</v>
      </c>
      <c r="E10" s="41">
        <f t="shared" si="1"/>
        <v>-38.865727428858989</v>
      </c>
      <c r="F10" s="41">
        <f t="shared" si="1"/>
        <v>-97.829116245631667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93.121693121999996</v>
      </c>
      <c r="C11" s="49">
        <v>85.557432431999999</v>
      </c>
      <c r="D11" s="49">
        <v>71.617161715999998</v>
      </c>
      <c r="E11" s="41">
        <f t="shared" si="1"/>
        <v>-8.1229844909391371</v>
      </c>
      <c r="F11" s="41">
        <f t="shared" si="1"/>
        <v>-16.293465476631216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1.1904761905000001</v>
      </c>
      <c r="C12" s="49">
        <v>7.0101351350999996</v>
      </c>
      <c r="D12" s="49">
        <v>7.9207920791999999</v>
      </c>
      <c r="E12" s="41">
        <f t="shared" si="1"/>
        <v>488.85135133662288</v>
      </c>
      <c r="F12" s="41">
        <f t="shared" si="1"/>
        <v>12.990576166503669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95.767195767000004</v>
      </c>
      <c r="C13" s="74">
        <v>98.479729730000003</v>
      </c>
      <c r="D13" s="49">
        <v>98.762376238000002</v>
      </c>
      <c r="E13" s="41">
        <f t="shared" si="1"/>
        <v>2.832424966895291</v>
      </c>
      <c r="F13" s="41">
        <f t="shared" si="1"/>
        <v>0.2870098331655922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95.634920635</v>
      </c>
      <c r="C14" s="74">
        <v>98.479729730000003</v>
      </c>
      <c r="D14" s="49">
        <v>98.762376238000002</v>
      </c>
      <c r="E14" s="41">
        <f t="shared" si="1"/>
        <v>2.9746551532755419</v>
      </c>
      <c r="F14" s="41">
        <f t="shared" si="1"/>
        <v>0.2870098331655922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97</v>
      </c>
      <c r="B16" s="46">
        <v>435.76719577</v>
      </c>
      <c r="C16" s="49">
        <v>536.97550676000003</v>
      </c>
      <c r="D16" s="49">
        <v>506.39521452000002</v>
      </c>
      <c r="E16" s="41">
        <f t="shared" si="1"/>
        <v>23.225316630630051</v>
      </c>
      <c r="F16" s="41">
        <f t="shared" si="1"/>
        <v>-5.6949138005409621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4" customFormat="1" ht="15.75" customHeight="1">
      <c r="A17" s="38" t="s">
        <v>98</v>
      </c>
      <c r="B17" s="46">
        <v>368.44708995000002</v>
      </c>
      <c r="C17" s="49">
        <v>466.41891892000001</v>
      </c>
      <c r="D17" s="49">
        <v>435.55940593999998</v>
      </c>
      <c r="E17" s="41">
        <f t="shared" si="1"/>
        <v>26.590474356384583</v>
      </c>
      <c r="F17" s="41">
        <f t="shared" si="1"/>
        <v>-6.6162652774582345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4" t="s">
        <v>9</v>
      </c>
      <c r="B18" s="56"/>
      <c r="C18" s="56"/>
      <c r="D18" s="85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724</v>
      </c>
      <c r="C19" s="81">
        <v>1166</v>
      </c>
      <c r="D19" s="63">
        <v>1197</v>
      </c>
      <c r="E19" s="41">
        <f t="shared" si="1"/>
        <v>61.049723756906076</v>
      </c>
      <c r="F19" s="41">
        <f t="shared" si="1"/>
        <v>2.6586620926243567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No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99.861878453000003</v>
      </c>
      <c r="C20" s="49">
        <v>99.656946826999999</v>
      </c>
      <c r="D20" s="49">
        <v>99.832915622000002</v>
      </c>
      <c r="E20" s="41">
        <f t="shared" si="1"/>
        <v>-0.20521507223244864</v>
      </c>
      <c r="F20" s="41">
        <f t="shared" si="1"/>
        <v>0.1765745395606759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0.13812154700000001</v>
      </c>
      <c r="C21" s="49">
        <v>0.34305317320000001</v>
      </c>
      <c r="D21" s="49">
        <v>0.1670843776</v>
      </c>
      <c r="E21" s="41">
        <f t="shared" si="1"/>
        <v>148.37049732725626</v>
      </c>
      <c r="F21" s="41">
        <f t="shared" si="1"/>
        <v>-51.294903923657984</v>
      </c>
      <c r="G21" s="42" t="s">
        <v>119</v>
      </c>
      <c r="H21" s="43" t="str">
        <f t="shared" si="3"/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3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s="45" customFormat="1" ht="15.75" customHeight="1">
      <c r="A24" s="38" t="s">
        <v>15</v>
      </c>
      <c r="B24" s="39">
        <v>723</v>
      </c>
      <c r="C24" s="81">
        <v>1166</v>
      </c>
      <c r="D24" s="63">
        <v>1197</v>
      </c>
      <c r="E24" s="41">
        <f t="shared" si="1"/>
        <v>61.272475795297375</v>
      </c>
      <c r="F24" s="41">
        <f t="shared" si="1"/>
        <v>2.6586620926243567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No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99.861687414000002</v>
      </c>
      <c r="C25" s="74">
        <v>99.656946826999999</v>
      </c>
      <c r="D25" s="74">
        <v>99.832915622000002</v>
      </c>
      <c r="E25" s="41">
        <f t="shared" si="1"/>
        <v>-0.20502416121931064</v>
      </c>
      <c r="F25" s="41">
        <f t="shared" si="1"/>
        <v>0.1765745395606759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0.13831258639999999</v>
      </c>
      <c r="C26" s="49">
        <v>0.34305317320000001</v>
      </c>
      <c r="D26" s="49">
        <v>0.1670843776</v>
      </c>
      <c r="E26" s="41">
        <f t="shared" si="1"/>
        <v>148.02744430495304</v>
      </c>
      <c r="F26" s="41">
        <f t="shared" si="1"/>
        <v>-51.294903923657984</v>
      </c>
      <c r="G26" s="42" t="s">
        <v>119</v>
      </c>
      <c r="H26" s="43" t="str">
        <f t="shared" si="4"/>
        <v>Yes</v>
      </c>
      <c r="I26" s="43" t="str">
        <f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10.373443983</v>
      </c>
      <c r="C28" s="49">
        <v>0.25728987990000002</v>
      </c>
      <c r="D28" s="49">
        <v>0</v>
      </c>
      <c r="E28" s="41">
        <f t="shared" si="1"/>
        <v>-97.519725557667755</v>
      </c>
      <c r="F28" s="41">
        <f t="shared" si="1"/>
        <v>-100</v>
      </c>
      <c r="G28" s="42" t="s">
        <v>119</v>
      </c>
      <c r="H28" s="43" t="str">
        <f t="shared" si="4"/>
        <v>No</v>
      </c>
      <c r="I28" s="43" t="str">
        <f>IF(F28="Div by 0","N/A",IF(G28="N/A","N/A",IF(AND((ABS(F28)&gt;ABS(VALUE(MID(G28,1,2)))),(C28&gt;=10)),"No",IF(AND((ABS(F28)&gt;ABS(VALUE(MID(G28,1,2)))),(D28&gt;=10)),"No","Yes"))))</f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16.597510372999999</v>
      </c>
      <c r="C29" s="49">
        <v>0.60034305320000003</v>
      </c>
      <c r="D29" s="49">
        <v>0.1670843776</v>
      </c>
      <c r="E29" s="41">
        <f t="shared" si="1"/>
        <v>-96.382933104373237</v>
      </c>
      <c r="F29" s="41">
        <f t="shared" si="1"/>
        <v>-72.168516532440492</v>
      </c>
      <c r="G29" s="42" t="s">
        <v>119</v>
      </c>
      <c r="H29" s="43" t="str">
        <f t="shared" si="4"/>
        <v>No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13.554633472000001</v>
      </c>
      <c r="C30" s="49">
        <v>0.60034305320000003</v>
      </c>
      <c r="D30" s="49">
        <v>0.1670843776</v>
      </c>
      <c r="E30" s="41">
        <f t="shared" si="1"/>
        <v>-95.570938495385093</v>
      </c>
      <c r="F30" s="41">
        <f t="shared" si="1"/>
        <v>-72.168516532440492</v>
      </c>
      <c r="G30" s="42" t="s">
        <v>119</v>
      </c>
      <c r="H30" s="43" t="str">
        <f t="shared" si="4"/>
        <v>No</v>
      </c>
      <c r="I30" s="43" t="str">
        <f t="shared" si="5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16.597510372999999</v>
      </c>
      <c r="C31" s="49">
        <v>0.60034305320000003</v>
      </c>
      <c r="D31" s="49">
        <v>0.1670843776</v>
      </c>
      <c r="E31" s="41">
        <f t="shared" si="1"/>
        <v>-96.382933104373237</v>
      </c>
      <c r="F31" s="41">
        <f t="shared" si="1"/>
        <v>-72.168516532440492</v>
      </c>
      <c r="G31" s="42" t="s">
        <v>119</v>
      </c>
      <c r="H31" s="43" t="str">
        <f t="shared" si="4"/>
        <v>No</v>
      </c>
      <c r="I31" s="43" t="str">
        <f t="shared" si="5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0.69156293219999998</v>
      </c>
      <c r="C32" s="49">
        <v>0</v>
      </c>
      <c r="D32" s="49">
        <v>0</v>
      </c>
      <c r="E32" s="41">
        <f t="shared" si="1"/>
        <v>-100</v>
      </c>
      <c r="F32" s="41" t="str">
        <f t="shared" si="1"/>
        <v>Div by 0</v>
      </c>
      <c r="G32" s="42" t="s">
        <v>119</v>
      </c>
      <c r="H32" s="43" t="str">
        <f t="shared" si="4"/>
        <v>Yes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7.7455048408999998</v>
      </c>
      <c r="C33" s="49">
        <v>0.4288164666</v>
      </c>
      <c r="D33" s="49">
        <v>0.1670843776</v>
      </c>
      <c r="E33" s="41">
        <f t="shared" si="1"/>
        <v>-94.463673118688888</v>
      </c>
      <c r="F33" s="41">
        <f t="shared" si="1"/>
        <v>-61.035923148012799</v>
      </c>
      <c r="G33" s="42" t="s">
        <v>119</v>
      </c>
      <c r="H33" s="43" t="str">
        <f t="shared" si="4"/>
        <v>Yes</v>
      </c>
      <c r="I33" s="43" t="str">
        <f t="shared" si="5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8.8520055324999998</v>
      </c>
      <c r="C34" s="49">
        <v>0.1715265866</v>
      </c>
      <c r="D34" s="49">
        <v>0</v>
      </c>
      <c r="E34" s="41">
        <f t="shared" si="1"/>
        <v>-98.062285592002368</v>
      </c>
      <c r="F34" s="41">
        <f t="shared" si="1"/>
        <v>-100</v>
      </c>
      <c r="G34" s="42" t="s">
        <v>119</v>
      </c>
      <c r="H34" s="43" t="str">
        <f t="shared" si="4"/>
        <v>Yes</v>
      </c>
      <c r="I34" s="43" t="str">
        <f t="shared" si="5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16.597510372999999</v>
      </c>
      <c r="C35" s="49">
        <v>0.60034305320000003</v>
      </c>
      <c r="D35" s="49">
        <v>0.1670843776</v>
      </c>
      <c r="E35" s="41">
        <f t="shared" si="1"/>
        <v>-96.382933104373237</v>
      </c>
      <c r="F35" s="41">
        <f t="shared" si="1"/>
        <v>-72.168516532440492</v>
      </c>
      <c r="G35" s="42" t="s">
        <v>119</v>
      </c>
      <c r="H35" s="43" t="str">
        <f t="shared" si="4"/>
        <v>No</v>
      </c>
      <c r="I35" s="43" t="str">
        <f t="shared" si="5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83.402489626999994</v>
      </c>
      <c r="C36" s="49">
        <v>99.228130359999994</v>
      </c>
      <c r="D36" s="49">
        <v>99.498746866999994</v>
      </c>
      <c r="E36" s="41">
        <f t="shared" si="1"/>
        <v>18.975021973297</v>
      </c>
      <c r="F36" s="41">
        <f t="shared" si="1"/>
        <v>0.27272156193833558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99.828473412999998</v>
      </c>
      <c r="D37" s="49">
        <v>99.665831245000007</v>
      </c>
      <c r="E37" s="41">
        <f t="shared" si="1"/>
        <v>-0.17152658700000245</v>
      </c>
      <c r="F37" s="41">
        <f t="shared" si="1"/>
        <v>-0.16292162189751663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99.828473412999998</v>
      </c>
      <c r="D38" s="49">
        <v>99.665831245000007</v>
      </c>
      <c r="E38" s="41">
        <f t="shared" si="1"/>
        <v>-0.17152658700000245</v>
      </c>
      <c r="F38" s="41">
        <f t="shared" si="1"/>
        <v>-0.16292162189751663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99.828473412999998</v>
      </c>
      <c r="D39" s="49">
        <v>99.665831245000007</v>
      </c>
      <c r="E39" s="41">
        <f t="shared" si="1"/>
        <v>-0.17152658700000245</v>
      </c>
      <c r="F39" s="41">
        <f t="shared" si="1"/>
        <v>-0.16292162189751663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46">
        <v>45.089903180999997</v>
      </c>
      <c r="C40" s="49">
        <v>37.56432247</v>
      </c>
      <c r="D40" s="49">
        <v>33.333333332999999</v>
      </c>
      <c r="E40" s="41">
        <f t="shared" si="1"/>
        <v>-16.690168264036391</v>
      </c>
      <c r="F40" s="41">
        <f t="shared" si="1"/>
        <v>-11.26331811356107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99.828473412999998</v>
      </c>
      <c r="D41" s="49">
        <v>99.665831245000007</v>
      </c>
      <c r="E41" s="41">
        <f t="shared" si="1"/>
        <v>-0.17152658700000245</v>
      </c>
      <c r="F41" s="41">
        <f t="shared" si="1"/>
        <v>-0.16292162189751663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100</v>
      </c>
      <c r="C42" s="49">
        <v>99.656946826999999</v>
      </c>
      <c r="D42" s="49">
        <v>99.498746866999994</v>
      </c>
      <c r="E42" s="41">
        <f t="shared" si="1"/>
        <v>-0.34305317300000127</v>
      </c>
      <c r="F42" s="41">
        <f t="shared" si="1"/>
        <v>-0.15874453817517872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16.597510372999999</v>
      </c>
      <c r="C43" s="49">
        <v>0.60034305320000003</v>
      </c>
      <c r="D43" s="49">
        <v>0.1670843776</v>
      </c>
      <c r="E43" s="41">
        <f t="shared" si="1"/>
        <v>-96.382933104373237</v>
      </c>
      <c r="F43" s="41">
        <f t="shared" si="1"/>
        <v>-72.168516532440492</v>
      </c>
      <c r="G43" s="42" t="s">
        <v>119</v>
      </c>
      <c r="H43" s="43" t="str">
        <f t="shared" si="4"/>
        <v>No</v>
      </c>
      <c r="I43" s="43" t="str">
        <f t="shared" si="5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83.402489626999994</v>
      </c>
      <c r="C44" s="49">
        <v>99.228130359999994</v>
      </c>
      <c r="D44" s="49">
        <v>99.498746866999994</v>
      </c>
      <c r="E44" s="41">
        <f t="shared" si="1"/>
        <v>18.975021973297</v>
      </c>
      <c r="F44" s="41">
        <f t="shared" si="1"/>
        <v>0.27272156193833558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724</v>
      </c>
      <c r="C48" s="81">
        <v>1162</v>
      </c>
      <c r="D48" s="63">
        <v>1191</v>
      </c>
      <c r="E48" s="41">
        <f t="shared" si="1"/>
        <v>60.497237569060772</v>
      </c>
      <c r="F48" s="41">
        <f t="shared" si="1"/>
        <v>2.495697074010327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No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22.237569060999999</v>
      </c>
      <c r="C49" s="49">
        <v>1.1187607573</v>
      </c>
      <c r="D49" s="49">
        <v>0.335852225</v>
      </c>
      <c r="E49" s="41">
        <f t="shared" si="1"/>
        <v>-94.969051004490993</v>
      </c>
      <c r="F49" s="41">
        <f t="shared" si="1"/>
        <v>-69.979978041905881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No</v>
      </c>
      <c r="I49" s="43" t="str">
        <f t="shared" si="6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6.3535911601999997</v>
      </c>
      <c r="C50" s="74">
        <v>0.77452667809999998</v>
      </c>
      <c r="D50" s="74">
        <v>0</v>
      </c>
      <c r="E50" s="41">
        <f t="shared" si="1"/>
        <v>-87.809623588124936</v>
      </c>
      <c r="F50" s="41">
        <f t="shared" si="1"/>
        <v>-100</v>
      </c>
      <c r="G50" s="42" t="s">
        <v>119</v>
      </c>
      <c r="H50" s="43" t="str">
        <f t="shared" si="7"/>
        <v>Yes</v>
      </c>
      <c r="I50" s="43" t="str">
        <f t="shared" si="6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12.845303867</v>
      </c>
      <c r="C51" s="49">
        <v>0</v>
      </c>
      <c r="D51" s="49">
        <v>0</v>
      </c>
      <c r="E51" s="41">
        <f t="shared" si="1"/>
        <v>-100</v>
      </c>
      <c r="F51" s="41" t="str">
        <f t="shared" si="1"/>
        <v>Div by 0</v>
      </c>
      <c r="G51" s="42" t="s">
        <v>119</v>
      </c>
      <c r="H51" s="43" t="str">
        <f t="shared" si="7"/>
        <v>No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0.13812154700000001</v>
      </c>
      <c r="C53" s="49">
        <v>0</v>
      </c>
      <c r="D53" s="49">
        <v>0</v>
      </c>
      <c r="E53" s="41">
        <f t="shared" si="1"/>
        <v>-100</v>
      </c>
      <c r="F53" s="41" t="str">
        <f t="shared" si="1"/>
        <v>Div by 0</v>
      </c>
      <c r="G53" s="42" t="s">
        <v>119</v>
      </c>
      <c r="H53" s="43" t="str">
        <f t="shared" si="7"/>
        <v>Yes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0.41436464090000003</v>
      </c>
      <c r="C59" s="49">
        <v>0</v>
      </c>
      <c r="D59" s="49">
        <v>0</v>
      </c>
      <c r="E59" s="41">
        <f t="shared" si="1"/>
        <v>-100</v>
      </c>
      <c r="F59" s="41" t="str">
        <f t="shared" si="1"/>
        <v>Div by 0</v>
      </c>
      <c r="G59" s="42" t="s">
        <v>119</v>
      </c>
      <c r="H59" s="43" t="str">
        <f t="shared" si="7"/>
        <v>Yes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0.69060773480000004</v>
      </c>
      <c r="C61" s="49">
        <v>0.34423407919999999</v>
      </c>
      <c r="D61" s="49">
        <v>0.335852225</v>
      </c>
      <c r="E61" s="41">
        <f t="shared" si="1"/>
        <v>-50.154905331361491</v>
      </c>
      <c r="F61" s="41">
        <f t="shared" si="1"/>
        <v>-2.4349286449149408</v>
      </c>
      <c r="G61" s="42" t="s">
        <v>119</v>
      </c>
      <c r="H61" s="43" t="str">
        <f t="shared" si="7"/>
        <v>Yes</v>
      </c>
      <c r="I61" s="43" t="str">
        <f t="shared" si="6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"/>
        <v>Div by 0</v>
      </c>
      <c r="F66" s="41" t="str">
        <f t="shared" si="1"/>
        <v>Div by 0</v>
      </c>
      <c r="G66" s="42" t="s">
        <v>119</v>
      </c>
      <c r="H66" s="43" t="str">
        <f t="shared" si="7"/>
        <v>N/A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1.7955801105</v>
      </c>
      <c r="C67" s="49">
        <v>0</v>
      </c>
      <c r="D67" s="49">
        <v>0</v>
      </c>
      <c r="E67" s="41">
        <f t="shared" si="1"/>
        <v>-100</v>
      </c>
      <c r="F67" s="41" t="str">
        <f t="shared" si="1"/>
        <v>Div by 0</v>
      </c>
      <c r="G67" s="42" t="s">
        <v>119</v>
      </c>
      <c r="H67" s="43" t="str">
        <f t="shared" si="7"/>
        <v>Yes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77.762430938999998</v>
      </c>
      <c r="C68" s="49">
        <v>98.881239242999996</v>
      </c>
      <c r="D68" s="49">
        <v>99.664147775000004</v>
      </c>
      <c r="E68" s="41">
        <f t="shared" si="1"/>
        <v>27.158112277336659</v>
      </c>
      <c r="F68" s="41">
        <f t="shared" si="1"/>
        <v>0.79176650494439593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0.96685082870000005</v>
      </c>
      <c r="C69" s="49">
        <v>0.17211703959999999</v>
      </c>
      <c r="D69" s="49">
        <v>0</v>
      </c>
      <c r="E69" s="41">
        <f t="shared" si="1"/>
        <v>-82.198180475118008</v>
      </c>
      <c r="F69" s="41">
        <f t="shared" si="1"/>
        <v>-99.999999999999986</v>
      </c>
      <c r="G69" s="42" t="s">
        <v>119</v>
      </c>
      <c r="H69" s="43" t="str">
        <f t="shared" si="7"/>
        <v>Yes</v>
      </c>
      <c r="I69" s="43" t="str">
        <f t="shared" si="6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1.7955801105</v>
      </c>
      <c r="C70" s="49">
        <v>0.17211703959999999</v>
      </c>
      <c r="D70" s="49">
        <v>0</v>
      </c>
      <c r="E70" s="41">
        <f t="shared" si="1"/>
        <v>-90.41440487152245</v>
      </c>
      <c r="F70" s="41">
        <f t="shared" si="1"/>
        <v>-99.999999999999986</v>
      </c>
      <c r="G70" s="42" t="s">
        <v>119</v>
      </c>
      <c r="H70" s="43" t="str">
        <f t="shared" si="7"/>
        <v>Yes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4.2817679558000004</v>
      </c>
      <c r="C71" s="49">
        <v>1.6351118761000001</v>
      </c>
      <c r="D71" s="49">
        <v>0.67170445000000001</v>
      </c>
      <c r="E71" s="41">
        <f t="shared" si="1"/>
        <v>-61.812225861396605</v>
      </c>
      <c r="F71" s="41">
        <f t="shared" si="1"/>
        <v>-58.919969953241292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67.955801105000006</v>
      </c>
      <c r="C72" s="49">
        <v>94.406196213000001</v>
      </c>
      <c r="D72" s="49">
        <v>98.488664987000007</v>
      </c>
      <c r="E72" s="41">
        <f t="shared" ref="E72:F80" si="8">IFERROR((C72-B72)*100/B72,"Div by 0")</f>
        <v>38.922939142650833</v>
      </c>
      <c r="F72" s="41">
        <f t="shared" si="8"/>
        <v>4.3243652829620505</v>
      </c>
      <c r="G72" s="42" t="s">
        <v>119</v>
      </c>
      <c r="H72" s="43" t="str">
        <f t="shared" si="7"/>
        <v>No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8"/>
        <v>Div by 0</v>
      </c>
      <c r="F73" s="41" t="str">
        <f t="shared" si="8"/>
        <v>Div by 0</v>
      </c>
      <c r="G73" s="42" t="s">
        <v>119</v>
      </c>
      <c r="H73" s="43" t="str">
        <f t="shared" si="7"/>
        <v>N/A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0.55248618780000003</v>
      </c>
      <c r="C75" s="49">
        <v>0.51635111879999995</v>
      </c>
      <c r="D75" s="49">
        <v>0</v>
      </c>
      <c r="E75" s="41">
        <f t="shared" si="8"/>
        <v>-6.54044748953633</v>
      </c>
      <c r="F75" s="41">
        <f t="shared" si="8"/>
        <v>-100</v>
      </c>
      <c r="G75" s="42" t="s">
        <v>119</v>
      </c>
      <c r="H75" s="43" t="str">
        <f t="shared" si="7"/>
        <v>Yes</v>
      </c>
      <c r="I75" s="43" t="str">
        <f t="shared" si="6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0.96685082870000005</v>
      </c>
      <c r="C76" s="49">
        <v>1.2908777969</v>
      </c>
      <c r="D76" s="49">
        <v>0.335852225</v>
      </c>
      <c r="E76" s="41">
        <f t="shared" si="8"/>
        <v>33.513646426272118</v>
      </c>
      <c r="F76" s="41">
        <f t="shared" si="8"/>
        <v>-73.982647636628514</v>
      </c>
      <c r="G76" s="42" t="s">
        <v>119</v>
      </c>
      <c r="H76" s="43" t="str">
        <f t="shared" si="7"/>
        <v>Yes</v>
      </c>
      <c r="I76" s="43" t="str">
        <f t="shared" si="6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0.13812154700000001</v>
      </c>
      <c r="C78" s="49">
        <v>0.51635111879999995</v>
      </c>
      <c r="D78" s="49">
        <v>0</v>
      </c>
      <c r="E78" s="41">
        <f t="shared" si="8"/>
        <v>273.83820990652526</v>
      </c>
      <c r="F78" s="41">
        <f t="shared" si="8"/>
        <v>-100</v>
      </c>
      <c r="G78" s="42" t="s">
        <v>119</v>
      </c>
      <c r="H78" s="43" t="str">
        <f t="shared" si="7"/>
        <v>Yes</v>
      </c>
      <c r="I78" s="43" t="str">
        <f t="shared" si="6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1.1049723757000001</v>
      </c>
      <c r="C79" s="49">
        <v>0.17211703959999999</v>
      </c>
      <c r="D79" s="49">
        <v>0.1679261125</v>
      </c>
      <c r="E79" s="41">
        <f t="shared" si="8"/>
        <v>-84.423407916332394</v>
      </c>
      <c r="F79" s="41">
        <f t="shared" si="8"/>
        <v>-2.4349286449149408</v>
      </c>
      <c r="G79" s="42" t="s">
        <v>119</v>
      </c>
      <c r="H79" s="43" t="str">
        <f t="shared" si="7"/>
        <v>Yes</v>
      </c>
      <c r="I79" s="43" t="str">
        <f t="shared" si="6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120</v>
      </c>
      <c r="C82" s="63">
        <v>7</v>
      </c>
      <c r="D82" s="63">
        <v>2</v>
      </c>
      <c r="E82" s="41">
        <f t="shared" ref="E82:F85" si="9">IFERROR((C82-B82)*100/B82,"Div by 0")</f>
        <v>-94.166666666666671</v>
      </c>
      <c r="F82" s="41">
        <f t="shared" si="9"/>
        <v>-71.428571428571431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No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41.666666667000001</v>
      </c>
      <c r="C83" s="74">
        <v>57.142857143000001</v>
      </c>
      <c r="D83" s="74">
        <v>100</v>
      </c>
      <c r="E83" s="41">
        <f t="shared" si="9"/>
        <v>37.142857142102855</v>
      </c>
      <c r="F83" s="41">
        <f t="shared" si="9"/>
        <v>74.99999999956249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No</v>
      </c>
      <c r="I83" s="43" t="str">
        <f t="shared" si="10"/>
        <v>No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50.833333332999999</v>
      </c>
      <c r="C84" s="49">
        <v>42.857142856999999</v>
      </c>
      <c r="D84" s="49">
        <v>0</v>
      </c>
      <c r="E84" s="41">
        <f t="shared" si="9"/>
        <v>-15.690866510266824</v>
      </c>
      <c r="F84" s="41">
        <f t="shared" si="9"/>
        <v>-100</v>
      </c>
      <c r="G84" s="42" t="s">
        <v>119</v>
      </c>
      <c r="H84" s="43" t="str">
        <f t="shared" si="11"/>
        <v>Yes</v>
      </c>
      <c r="I84" s="43" t="str">
        <f t="shared" si="10"/>
        <v>No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7.5</v>
      </c>
      <c r="C85" s="49">
        <v>0</v>
      </c>
      <c r="D85" s="49">
        <v>0</v>
      </c>
      <c r="E85" s="41">
        <f t="shared" si="9"/>
        <v>-100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603</v>
      </c>
      <c r="C87" s="81">
        <v>1157</v>
      </c>
      <c r="D87" s="63">
        <v>1191</v>
      </c>
      <c r="E87" s="41">
        <f t="shared" ref="E87:F90" si="12">IFERROR((C87-B87)*100/B87,"Div by 0")</f>
        <v>91.873963515754554</v>
      </c>
      <c r="F87" s="41">
        <f t="shared" si="12"/>
        <v>2.9386343993085564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No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6.9651741294000002</v>
      </c>
      <c r="C88" s="49">
        <v>6.2229904927000002</v>
      </c>
      <c r="D88" s="49">
        <v>6.6330814442000001</v>
      </c>
      <c r="E88" s="41">
        <f t="shared" si="12"/>
        <v>-10.655636498264169</v>
      </c>
      <c r="F88" s="41">
        <f t="shared" si="12"/>
        <v>6.5899337622492773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79.270315091000001</v>
      </c>
      <c r="C89" s="49">
        <v>85.566119274000002</v>
      </c>
      <c r="D89" s="49">
        <v>86.481947942999994</v>
      </c>
      <c r="E89" s="41">
        <f t="shared" si="12"/>
        <v>7.9421964902909776</v>
      </c>
      <c r="F89" s="41">
        <f t="shared" si="12"/>
        <v>1.0703169394270695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13.764510779</v>
      </c>
      <c r="C90" s="49">
        <v>8.2108902334000007</v>
      </c>
      <c r="D90" s="49">
        <v>6.8849706129000001</v>
      </c>
      <c r="E90" s="41">
        <f t="shared" si="12"/>
        <v>-40.347387820517028</v>
      </c>
      <c r="F90" s="41">
        <f t="shared" si="12"/>
        <v>-16.14830527275187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79"/>
      <c r="C91" s="66"/>
      <c r="D91" s="66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1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438</v>
      </c>
      <c r="C7" s="63">
        <v>789</v>
      </c>
      <c r="D7" s="63">
        <v>719</v>
      </c>
      <c r="E7" s="41">
        <f t="shared" ref="E7:F17" si="0">IFERROR((C7-B7)*100/B7,"Div by 0")</f>
        <v>80.136986301369859</v>
      </c>
      <c r="F7" s="41">
        <f t="shared" si="0"/>
        <v>-8.8719898605830156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No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46">
        <v>100</v>
      </c>
      <c r="C8" s="49">
        <v>98.352344740000007</v>
      </c>
      <c r="D8" s="49">
        <v>49.791376911999997</v>
      </c>
      <c r="E8" s="41">
        <f t="shared" si="0"/>
        <v>-1.6476552599999934</v>
      </c>
      <c r="F8" s="41">
        <f t="shared" si="0"/>
        <v>-49.374489196341663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46">
        <v>99.086757990999999</v>
      </c>
      <c r="C9" s="49">
        <v>54.372623574000002</v>
      </c>
      <c r="D9" s="49">
        <v>50.208623088000003</v>
      </c>
      <c r="E9" s="41">
        <f t="shared" si="0"/>
        <v>-45.126246254884393</v>
      </c>
      <c r="F9" s="41">
        <f t="shared" si="0"/>
        <v>-7.6582666281182501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46">
        <v>10.730593606999999</v>
      </c>
      <c r="C10" s="49">
        <v>5.7034220531999997</v>
      </c>
      <c r="D10" s="49">
        <v>0.13908205840000001</v>
      </c>
      <c r="E10" s="41">
        <f t="shared" si="0"/>
        <v>-46.848960438876119</v>
      </c>
      <c r="F10" s="41">
        <f t="shared" si="0"/>
        <v>-97.561427909373023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17.351598173999999</v>
      </c>
      <c r="C11" s="49">
        <v>6.7173637515999998</v>
      </c>
      <c r="D11" s="49">
        <v>1.1126564672999999</v>
      </c>
      <c r="E11" s="41">
        <f t="shared" si="0"/>
        <v>-61.286772064227264</v>
      </c>
      <c r="F11" s="41">
        <f t="shared" si="0"/>
        <v>-83.436114100044421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0.2283105023</v>
      </c>
      <c r="C12" s="49">
        <v>2.1546261090000001</v>
      </c>
      <c r="D12" s="49">
        <v>0.97357440890000002</v>
      </c>
      <c r="E12" s="41">
        <f t="shared" si="0"/>
        <v>843.72623567216431</v>
      </c>
      <c r="F12" s="41">
        <f t="shared" si="0"/>
        <v>-54.81469361049129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99.086757990999999</v>
      </c>
      <c r="C13" s="74">
        <v>99.746514575000006</v>
      </c>
      <c r="D13" s="49">
        <v>99.721835882999997</v>
      </c>
      <c r="E13" s="41">
        <f t="shared" si="0"/>
        <v>0.66583728984243551</v>
      </c>
      <c r="F13" s="41">
        <f t="shared" si="0"/>
        <v>-2.4741407862881256E-2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98.858447489</v>
      </c>
      <c r="C14" s="74">
        <v>99.746514575000006</v>
      </c>
      <c r="D14" s="49">
        <v>99.721835882999997</v>
      </c>
      <c r="E14" s="41">
        <f t="shared" si="0"/>
        <v>0.89832190223179664</v>
      </c>
      <c r="F14" s="41">
        <f t="shared" si="0"/>
        <v>-2.4741407862881256E-2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99</v>
      </c>
      <c r="B16" s="52">
        <v>2802.6621005000002</v>
      </c>
      <c r="C16" s="49">
        <v>1933.7097592</v>
      </c>
      <c r="D16" s="49">
        <v>3210.9012517000001</v>
      </c>
      <c r="E16" s="41">
        <f t="shared" si="0"/>
        <v>-31.004534622456891</v>
      </c>
      <c r="F16" s="41">
        <f t="shared" si="0"/>
        <v>66.048769026660466</v>
      </c>
      <c r="G16" s="42" t="s">
        <v>119</v>
      </c>
      <c r="H16" s="43" t="str">
        <f t="shared" si="1"/>
        <v>No</v>
      </c>
      <c r="I16" s="43" t="str">
        <f t="shared" si="2"/>
        <v>No</v>
      </c>
    </row>
    <row r="17" spans="1:33" s="54" customFormat="1" ht="15.75" customHeight="1">
      <c r="A17" s="38" t="s">
        <v>100</v>
      </c>
      <c r="B17" s="46">
        <v>97.732876712000007</v>
      </c>
      <c r="C17" s="49">
        <v>106.35741444999999</v>
      </c>
      <c r="D17" s="49">
        <v>105.65229485</v>
      </c>
      <c r="E17" s="41">
        <f t="shared" si="0"/>
        <v>8.824602353018669</v>
      </c>
      <c r="F17" s="41">
        <f t="shared" si="0"/>
        <v>-0.66297173887343319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1" t="s">
        <v>9</v>
      </c>
      <c r="B18" s="56"/>
      <c r="C18" s="56"/>
      <c r="D18" s="56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434</v>
      </c>
      <c r="C19" s="81">
        <v>787</v>
      </c>
      <c r="D19" s="63">
        <v>717</v>
      </c>
      <c r="E19" s="41">
        <f t="shared" ref="E19:F22" si="3">IFERROR((C19-B19)*100/B19,"Div by 0")</f>
        <v>81.336405529953922</v>
      </c>
      <c r="F19" s="41">
        <f t="shared" si="3"/>
        <v>-8.8945362134688697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No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100</v>
      </c>
      <c r="D20" s="49">
        <v>99.860529986000003</v>
      </c>
      <c r="E20" s="41">
        <f t="shared" si="3"/>
        <v>0</v>
      </c>
      <c r="F20" s="41">
        <f t="shared" si="3"/>
        <v>-0.13947001399999692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</v>
      </c>
      <c r="D21" s="49">
        <v>0.13947001389999999</v>
      </c>
      <c r="E21" s="41" t="str">
        <f t="shared" si="3"/>
        <v>Div by 0</v>
      </c>
      <c r="F21" s="41" t="str">
        <f t="shared" si="3"/>
        <v>Div by 0</v>
      </c>
      <c r="G21" s="42" t="s">
        <v>119</v>
      </c>
      <c r="H21" s="43" t="str">
        <f t="shared" si="5"/>
        <v>N/A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59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39">
        <v>433</v>
      </c>
      <c r="C24" s="81">
        <v>787</v>
      </c>
      <c r="D24" s="63">
        <v>717</v>
      </c>
      <c r="E24" s="41">
        <f t="shared" ref="E24:F44" si="6">IFERROR((C24-B24)*100/B24,"Div by 0")</f>
        <v>81.755196304849889</v>
      </c>
      <c r="F24" s="41">
        <f t="shared" si="6"/>
        <v>-8.8945362134688697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No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49">
        <v>100</v>
      </c>
      <c r="D25" s="49">
        <v>99.860529986000003</v>
      </c>
      <c r="E25" s="41">
        <f t="shared" si="6"/>
        <v>0</v>
      </c>
      <c r="F25" s="41">
        <f t="shared" si="6"/>
        <v>-0.13947001399999692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</v>
      </c>
      <c r="D26" s="49">
        <v>0.13947001389999999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3" t="str">
        <f t="shared" si="8"/>
        <v>N/A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0.92378752890000004</v>
      </c>
      <c r="C29" s="49">
        <v>0</v>
      </c>
      <c r="D29" s="49">
        <v>0</v>
      </c>
      <c r="E29" s="41">
        <f t="shared" si="6"/>
        <v>-100</v>
      </c>
      <c r="F29" s="41" t="str">
        <f t="shared" si="6"/>
        <v>Div by 0</v>
      </c>
      <c r="G29" s="42" t="s">
        <v>119</v>
      </c>
      <c r="H29" s="43" t="str">
        <f t="shared" si="8"/>
        <v>Yes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0.69284064670000001</v>
      </c>
      <c r="C30" s="49">
        <v>0</v>
      </c>
      <c r="D30" s="49">
        <v>0</v>
      </c>
      <c r="E30" s="41">
        <f t="shared" si="6"/>
        <v>-100.00000000000001</v>
      </c>
      <c r="F30" s="41" t="str">
        <f t="shared" si="6"/>
        <v>Div by 0</v>
      </c>
      <c r="G30" s="42" t="s">
        <v>119</v>
      </c>
      <c r="H30" s="43" t="str">
        <f t="shared" si="8"/>
        <v>Yes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0.92378752890000004</v>
      </c>
      <c r="C31" s="49">
        <v>0</v>
      </c>
      <c r="D31" s="49">
        <v>0</v>
      </c>
      <c r="E31" s="41">
        <f t="shared" si="6"/>
        <v>-100</v>
      </c>
      <c r="F31" s="41" t="str">
        <f t="shared" si="6"/>
        <v>Div by 0</v>
      </c>
      <c r="G31" s="42" t="s">
        <v>119</v>
      </c>
      <c r="H31" s="43" t="str">
        <f t="shared" si="8"/>
        <v>Yes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0.69284064670000001</v>
      </c>
      <c r="C33" s="49">
        <v>0</v>
      </c>
      <c r="D33" s="49">
        <v>0</v>
      </c>
      <c r="E33" s="41">
        <f t="shared" si="6"/>
        <v>-100.00000000000001</v>
      </c>
      <c r="F33" s="41" t="str">
        <f t="shared" si="6"/>
        <v>Div by 0</v>
      </c>
      <c r="G33" s="42" t="s">
        <v>119</v>
      </c>
      <c r="H33" s="43" t="str">
        <f t="shared" si="8"/>
        <v>Yes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0.23094688220000001</v>
      </c>
      <c r="C34" s="49">
        <v>0</v>
      </c>
      <c r="D34" s="49">
        <v>0</v>
      </c>
      <c r="E34" s="41">
        <f t="shared" si="6"/>
        <v>-100</v>
      </c>
      <c r="F34" s="41" t="str">
        <f t="shared" si="6"/>
        <v>Div by 0</v>
      </c>
      <c r="G34" s="42" t="s">
        <v>119</v>
      </c>
      <c r="H34" s="43" t="str">
        <f t="shared" si="8"/>
        <v>Yes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0.92378752890000004</v>
      </c>
      <c r="C35" s="49">
        <v>0</v>
      </c>
      <c r="D35" s="49">
        <v>0</v>
      </c>
      <c r="E35" s="41">
        <f t="shared" si="6"/>
        <v>-100</v>
      </c>
      <c r="F35" s="41" t="str">
        <f t="shared" si="6"/>
        <v>Div by 0</v>
      </c>
      <c r="G35" s="42" t="s">
        <v>119</v>
      </c>
      <c r="H35" s="43" t="str">
        <f t="shared" si="8"/>
        <v>Yes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99.076212471000005</v>
      </c>
      <c r="C36" s="49">
        <v>99.872935197000004</v>
      </c>
      <c r="D36" s="49">
        <v>100</v>
      </c>
      <c r="E36" s="41">
        <f t="shared" si="6"/>
        <v>0.80415137612694121</v>
      </c>
      <c r="F36" s="41">
        <f t="shared" si="6"/>
        <v>0.12722646305464036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99.872935197000004</v>
      </c>
      <c r="D37" s="49">
        <v>100</v>
      </c>
      <c r="E37" s="41">
        <f t="shared" si="6"/>
        <v>-0.12706480299999612</v>
      </c>
      <c r="F37" s="41">
        <f t="shared" si="6"/>
        <v>0.12722646305464036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99.872935197000004</v>
      </c>
      <c r="D38" s="49">
        <v>100</v>
      </c>
      <c r="E38" s="41">
        <f t="shared" si="6"/>
        <v>-0.12706480299999612</v>
      </c>
      <c r="F38" s="41">
        <f t="shared" si="6"/>
        <v>0.12722646305464036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99.872935197000004</v>
      </c>
      <c r="D39" s="49">
        <v>100</v>
      </c>
      <c r="E39" s="41">
        <f t="shared" si="6"/>
        <v>-0.12706480299999612</v>
      </c>
      <c r="F39" s="41">
        <f t="shared" si="6"/>
        <v>0.12722646305464036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46">
        <v>96.766743649000006</v>
      </c>
      <c r="C40" s="49">
        <v>98.475222363</v>
      </c>
      <c r="D40" s="49">
        <v>99.163179916000004</v>
      </c>
      <c r="E40" s="41">
        <f t="shared" si="6"/>
        <v>1.765563921626963</v>
      </c>
      <c r="F40" s="41">
        <f t="shared" si="6"/>
        <v>0.69860979898481501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99.872935197000004</v>
      </c>
      <c r="D41" s="49">
        <v>100</v>
      </c>
      <c r="E41" s="41">
        <f t="shared" si="6"/>
        <v>-0.12706480299999612</v>
      </c>
      <c r="F41" s="41">
        <f t="shared" si="6"/>
        <v>0.12722646305464036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100</v>
      </c>
      <c r="C42" s="49">
        <v>99.872935197000004</v>
      </c>
      <c r="D42" s="49">
        <v>100</v>
      </c>
      <c r="E42" s="41">
        <f t="shared" si="6"/>
        <v>-0.12706480299999612</v>
      </c>
      <c r="F42" s="41">
        <f t="shared" si="6"/>
        <v>0.12722646305464036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0.92378752890000004</v>
      </c>
      <c r="C43" s="49">
        <v>0</v>
      </c>
      <c r="D43" s="49">
        <v>0</v>
      </c>
      <c r="E43" s="41">
        <f t="shared" si="6"/>
        <v>-100</v>
      </c>
      <c r="F43" s="41" t="str">
        <f t="shared" si="6"/>
        <v>Div by 0</v>
      </c>
      <c r="G43" s="42" t="s">
        <v>119</v>
      </c>
      <c r="H43" s="43" t="str">
        <f t="shared" si="8"/>
        <v>Yes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99.076212471000005</v>
      </c>
      <c r="C44" s="49">
        <v>99.872935197000004</v>
      </c>
      <c r="D44" s="49">
        <v>100</v>
      </c>
      <c r="E44" s="41">
        <f t="shared" si="6"/>
        <v>0.80415137612694121</v>
      </c>
      <c r="F44" s="41">
        <f t="shared" si="6"/>
        <v>0.12722646305464036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434</v>
      </c>
      <c r="C48" s="81">
        <v>786</v>
      </c>
      <c r="D48" s="63">
        <v>717</v>
      </c>
      <c r="E48" s="41">
        <f t="shared" ref="E48:F80" si="10">IFERROR((C48-B48)*100/B48,"Div by 0")</f>
        <v>81.105990783410135</v>
      </c>
      <c r="F48" s="41">
        <f t="shared" si="10"/>
        <v>-8.778625954198473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No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2.3041474653999998</v>
      </c>
      <c r="C49" s="49">
        <v>0</v>
      </c>
      <c r="D49" s="49">
        <v>0</v>
      </c>
      <c r="E49" s="41">
        <f t="shared" si="10"/>
        <v>-100</v>
      </c>
      <c r="F49" s="41" t="str">
        <f t="shared" si="10"/>
        <v>Div by 0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1.1520737326999999</v>
      </c>
      <c r="C50" s="74">
        <v>0</v>
      </c>
      <c r="D50" s="74">
        <v>0</v>
      </c>
      <c r="E50" s="41">
        <f t="shared" si="10"/>
        <v>-100</v>
      </c>
      <c r="F50" s="41" t="str">
        <f t="shared" si="10"/>
        <v>Div by 0</v>
      </c>
      <c r="G50" s="42" t="s">
        <v>119</v>
      </c>
      <c r="H50" s="43" t="str">
        <f t="shared" si="12"/>
        <v>Yes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0.46082949309999999</v>
      </c>
      <c r="C51" s="49">
        <v>0</v>
      </c>
      <c r="D51" s="49">
        <v>0</v>
      </c>
      <c r="E51" s="41">
        <f t="shared" si="10"/>
        <v>-100</v>
      </c>
      <c r="F51" s="41" t="str">
        <f t="shared" si="10"/>
        <v>Div by 0</v>
      </c>
      <c r="G51" s="42" t="s">
        <v>119</v>
      </c>
      <c r="H51" s="43" t="str">
        <f t="shared" si="12"/>
        <v>Yes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0.23041474649999999</v>
      </c>
      <c r="C61" s="49">
        <v>0</v>
      </c>
      <c r="D61" s="49">
        <v>0</v>
      </c>
      <c r="E61" s="41">
        <f t="shared" si="10"/>
        <v>-100</v>
      </c>
      <c r="F61" s="41" t="str">
        <f t="shared" si="10"/>
        <v>Div by 0</v>
      </c>
      <c r="G61" s="42" t="s">
        <v>119</v>
      </c>
      <c r="H61" s="43" t="str">
        <f t="shared" si="12"/>
        <v>Yes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0.46082949309999999</v>
      </c>
      <c r="C67" s="49">
        <v>0</v>
      </c>
      <c r="D67" s="49">
        <v>0</v>
      </c>
      <c r="E67" s="41">
        <f t="shared" si="10"/>
        <v>-100</v>
      </c>
      <c r="F67" s="41" t="str">
        <f t="shared" si="10"/>
        <v>Div by 0</v>
      </c>
      <c r="G67" s="42" t="s">
        <v>119</v>
      </c>
      <c r="H67" s="43" t="str">
        <f t="shared" si="12"/>
        <v>Yes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97.695852535</v>
      </c>
      <c r="C68" s="49">
        <v>100</v>
      </c>
      <c r="D68" s="49">
        <v>100</v>
      </c>
      <c r="E68" s="41">
        <f t="shared" si="10"/>
        <v>2.3584905655790536</v>
      </c>
      <c r="F68" s="41">
        <f t="shared" si="10"/>
        <v>0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0.69124423960000003</v>
      </c>
      <c r="C69" s="49">
        <v>0</v>
      </c>
      <c r="D69" s="49">
        <v>0</v>
      </c>
      <c r="E69" s="41">
        <f t="shared" si="10"/>
        <v>-100</v>
      </c>
      <c r="F69" s="41" t="str">
        <f t="shared" si="10"/>
        <v>Div by 0</v>
      </c>
      <c r="G69" s="42" t="s">
        <v>119</v>
      </c>
      <c r="H69" s="43" t="str">
        <f t="shared" si="12"/>
        <v>Yes</v>
      </c>
      <c r="I69" s="43" t="str">
        <f t="shared" si="11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</v>
      </c>
      <c r="C70" s="49">
        <v>0</v>
      </c>
      <c r="D70" s="49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3" t="str">
        <f t="shared" si="12"/>
        <v>N/A</v>
      </c>
      <c r="I70" s="43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4.8387096773999998</v>
      </c>
      <c r="C71" s="49">
        <v>2.1628498727999999</v>
      </c>
      <c r="D71" s="49">
        <v>0</v>
      </c>
      <c r="E71" s="41">
        <f t="shared" si="10"/>
        <v>-55.301102628621202</v>
      </c>
      <c r="F71" s="41">
        <f t="shared" si="10"/>
        <v>-100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7.1428571428999996</v>
      </c>
      <c r="C72" s="49">
        <v>4.1984732824000002</v>
      </c>
      <c r="D72" s="49">
        <v>0.2789400279</v>
      </c>
      <c r="E72" s="41">
        <f t="shared" si="10"/>
        <v>-41.221374046752672</v>
      </c>
      <c r="F72" s="41">
        <f t="shared" si="10"/>
        <v>-93.356155699041452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82.488479263000002</v>
      </c>
      <c r="C75" s="49">
        <v>92.748091603000006</v>
      </c>
      <c r="D75" s="49">
        <v>99.721059972000006</v>
      </c>
      <c r="E75" s="41">
        <f t="shared" si="10"/>
        <v>12.437630602073575</v>
      </c>
      <c r="F75" s="41">
        <f t="shared" si="10"/>
        <v>7.5181798875681167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1.6129032258</v>
      </c>
      <c r="C76" s="49">
        <v>0.76335877860000001</v>
      </c>
      <c r="D76" s="49">
        <v>0</v>
      </c>
      <c r="E76" s="41">
        <f t="shared" si="10"/>
        <v>-52.671755726610684</v>
      </c>
      <c r="F76" s="41">
        <f t="shared" si="10"/>
        <v>-100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0.69124423960000003</v>
      </c>
      <c r="C78" s="49">
        <v>0.12722646309999999</v>
      </c>
      <c r="D78" s="49">
        <v>0</v>
      </c>
      <c r="E78" s="41">
        <f t="shared" si="10"/>
        <v>-81.594571670698954</v>
      </c>
      <c r="F78" s="41">
        <f t="shared" si="10"/>
        <v>-100</v>
      </c>
      <c r="G78" s="42" t="s">
        <v>119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0.23041474649999999</v>
      </c>
      <c r="C79" s="49">
        <v>0</v>
      </c>
      <c r="D79" s="49">
        <v>0</v>
      </c>
      <c r="E79" s="41">
        <f t="shared" si="10"/>
        <v>-100</v>
      </c>
      <c r="F79" s="41" t="str">
        <f t="shared" si="10"/>
        <v>Div by 0</v>
      </c>
      <c r="G79" s="42" t="s">
        <v>119</v>
      </c>
      <c r="H79" s="43" t="str">
        <f t="shared" si="12"/>
        <v>Yes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4</v>
      </c>
      <c r="C82" s="63">
        <v>0</v>
      </c>
      <c r="D82" s="63">
        <v>0</v>
      </c>
      <c r="E82" s="41">
        <f t="shared" ref="E82:F85" si="13">IFERROR((C82-B82)*100/B82,"Div by 0")</f>
        <v>-100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Yes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25</v>
      </c>
      <c r="C83" s="49">
        <v>0</v>
      </c>
      <c r="D83" s="49">
        <v>0</v>
      </c>
      <c r="E83" s="41">
        <f t="shared" si="13"/>
        <v>-100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No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75</v>
      </c>
      <c r="C84" s="74">
        <v>0</v>
      </c>
      <c r="D84" s="49">
        <v>0</v>
      </c>
      <c r="E84" s="41">
        <f t="shared" si="13"/>
        <v>-100</v>
      </c>
      <c r="F84" s="41" t="str">
        <f t="shared" si="13"/>
        <v>Div by 0</v>
      </c>
      <c r="G84" s="42" t="s">
        <v>119</v>
      </c>
      <c r="H84" s="43" t="str">
        <f t="shared" si="15"/>
        <v>No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429</v>
      </c>
      <c r="C87" s="63">
        <v>786</v>
      </c>
      <c r="D87" s="63">
        <v>717</v>
      </c>
      <c r="E87" s="41">
        <f t="shared" ref="E87:F90" si="16">IFERROR((C87-B87)*100/B87,"Div by 0")</f>
        <v>83.216783216783213</v>
      </c>
      <c r="F87" s="41">
        <f t="shared" si="16"/>
        <v>-8.778625954198473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No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10.256410256000001</v>
      </c>
      <c r="C88" s="49">
        <v>9.4147582697000001</v>
      </c>
      <c r="D88" s="49">
        <v>9.2050209205000009</v>
      </c>
      <c r="E88" s="41">
        <f t="shared" si="16"/>
        <v>-8.2061068667532489</v>
      </c>
      <c r="F88" s="41">
        <f t="shared" si="16"/>
        <v>-2.2277507631290723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68.531468531000002</v>
      </c>
      <c r="C89" s="49">
        <v>74.809160305000006</v>
      </c>
      <c r="D89" s="49">
        <v>74.476987448000003</v>
      </c>
      <c r="E89" s="41">
        <f t="shared" si="16"/>
        <v>9.1603053437565105</v>
      </c>
      <c r="F89" s="41">
        <f t="shared" si="16"/>
        <v>-0.44402698231836984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21.212121212</v>
      </c>
      <c r="C90" s="49">
        <v>15.776081424999999</v>
      </c>
      <c r="D90" s="49">
        <v>16.317991631999998</v>
      </c>
      <c r="E90" s="41">
        <f t="shared" si="16"/>
        <v>-25.627044710289301</v>
      </c>
      <c r="F90" s="41">
        <f t="shared" si="16"/>
        <v>3.4350114733893689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6"/>
      <c r="C91" s="79"/>
      <c r="D91" s="79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100250</v>
      </c>
      <c r="C7" s="63">
        <v>108833</v>
      </c>
      <c r="D7" s="63">
        <v>112968</v>
      </c>
      <c r="E7" s="41">
        <f t="shared" ref="E7:F18" si="0">IFERROR((C7-B7)*100/B7,"Div by 0")</f>
        <v>8.5615960099750623</v>
      </c>
      <c r="F7" s="41">
        <f t="shared" si="0"/>
        <v>3.7993990793233672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36.962593515999998</v>
      </c>
      <c r="C8" s="49">
        <v>35.672084753999997</v>
      </c>
      <c r="D8" s="49">
        <v>5.3864811273999997</v>
      </c>
      <c r="E8" s="41">
        <f t="shared" si="0"/>
        <v>-3.4913912667989035</v>
      </c>
      <c r="F8" s="41">
        <f t="shared" si="0"/>
        <v>-84.90001028942946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65.894264339000003</v>
      </c>
      <c r="C9" s="49">
        <v>67.783668555999995</v>
      </c>
      <c r="D9" s="49">
        <v>68.435309114000006</v>
      </c>
      <c r="E9" s="41">
        <f t="shared" si="0"/>
        <v>2.8673272794726907</v>
      </c>
      <c r="F9" s="41">
        <f t="shared" si="0"/>
        <v>0.96135333463347927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34.105735660999997</v>
      </c>
      <c r="C10" s="49">
        <v>32.216331443999998</v>
      </c>
      <c r="D10" s="49">
        <v>31.564690886000001</v>
      </c>
      <c r="E10" s="41">
        <f t="shared" si="0"/>
        <v>-5.5398430216549706</v>
      </c>
      <c r="F10" s="41">
        <f t="shared" si="0"/>
        <v>-2.0227025511353158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0.69725685790000003</v>
      </c>
      <c r="C11" s="49">
        <v>0.92251431090000002</v>
      </c>
      <c r="D11" s="49">
        <v>0.75596629130000004</v>
      </c>
      <c r="E11" s="41">
        <f t="shared" si="0"/>
        <v>32.306236998289407</v>
      </c>
      <c r="F11" s="41">
        <f t="shared" si="0"/>
        <v>-18.053705794278319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7.58104738E-2</v>
      </c>
      <c r="C12" s="49">
        <v>4.6860786699999997E-2</v>
      </c>
      <c r="D12" s="49">
        <v>7.0816513999999997E-3</v>
      </c>
      <c r="E12" s="41">
        <f t="shared" si="0"/>
        <v>-38.186922794301282</v>
      </c>
      <c r="F12" s="41">
        <f t="shared" si="0"/>
        <v>-84.887894765112861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1.5281795511</v>
      </c>
      <c r="C13" s="49">
        <v>18.450286217999999</v>
      </c>
      <c r="D13" s="49">
        <v>20.245556264000001</v>
      </c>
      <c r="E13" s="41">
        <f t="shared" si="0"/>
        <v>1107.337593590968</v>
      </c>
      <c r="F13" s="41">
        <f t="shared" si="0"/>
        <v>9.730310005969157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97.121197007000006</v>
      </c>
      <c r="C14" s="49">
        <v>98.327713102000004</v>
      </c>
      <c r="D14" s="49">
        <v>98.462396431000002</v>
      </c>
      <c r="E14" s="41">
        <f t="shared" si="0"/>
        <v>1.2422788558846101</v>
      </c>
      <c r="F14" s="41">
        <f t="shared" si="0"/>
        <v>0.13697392601848107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96.843890274000003</v>
      </c>
      <c r="C15" s="49">
        <v>98.317605873000005</v>
      </c>
      <c r="D15" s="49">
        <v>98.455314779000005</v>
      </c>
      <c r="E15" s="41">
        <f t="shared" si="0"/>
        <v>1.5217434933999705</v>
      </c>
      <c r="F15" s="41">
        <f t="shared" si="0"/>
        <v>0.14006535734595013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1024.078714</v>
      </c>
      <c r="C17" s="49">
        <v>942.38139166999997</v>
      </c>
      <c r="D17" s="49">
        <v>845.46283903000005</v>
      </c>
      <c r="E17" s="41">
        <f t="shared" si="0"/>
        <v>-7.9776408993889145</v>
      </c>
      <c r="F17" s="41">
        <f t="shared" si="0"/>
        <v>-10.28442979633224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196.17058524000001</v>
      </c>
      <c r="C18" s="49">
        <v>207.73234221000001</v>
      </c>
      <c r="D18" s="49">
        <v>179.52844167999999</v>
      </c>
      <c r="E18" s="41">
        <f t="shared" si="0"/>
        <v>5.893726093468632</v>
      </c>
      <c r="F18" s="41">
        <f t="shared" si="0"/>
        <v>-13.577038717200928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97364</v>
      </c>
      <c r="C20" s="63">
        <v>107013</v>
      </c>
      <c r="D20" s="63">
        <v>111231</v>
      </c>
      <c r="E20" s="41">
        <f t="shared" ref="E20:F23" si="3">IFERROR((C20-B20)*100/B20,"Div by 0")</f>
        <v>9.910233761965408</v>
      </c>
      <c r="F20" s="41">
        <f t="shared" si="3"/>
        <v>3.9415771915561661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99.845938950999994</v>
      </c>
      <c r="C21" s="49">
        <v>99.710315569000002</v>
      </c>
      <c r="D21" s="49">
        <v>99.725795865999999</v>
      </c>
      <c r="E21" s="41">
        <f t="shared" si="3"/>
        <v>-0.13583264720115404</v>
      </c>
      <c r="F21" s="41">
        <f t="shared" si="3"/>
        <v>1.5525271293804977E-2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0.1540610493</v>
      </c>
      <c r="C22" s="49">
        <v>0.28968443090000001</v>
      </c>
      <c r="D22" s="49">
        <v>0.27420413370000002</v>
      </c>
      <c r="E22" s="41">
        <f t="shared" si="3"/>
        <v>88.032232816942141</v>
      </c>
      <c r="F22" s="41">
        <f t="shared" si="3"/>
        <v>-5.3438485292099944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97086</v>
      </c>
      <c r="C25" s="63">
        <v>107002</v>
      </c>
      <c r="D25" s="63">
        <v>111223</v>
      </c>
      <c r="E25" s="41">
        <f t="shared" ref="E25:F45" si="4">IFERROR((C25-B25)*100/B25,"Div by 0")</f>
        <v>10.213625033475475</v>
      </c>
      <c r="F25" s="41">
        <f t="shared" si="4"/>
        <v>3.9447860787648827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99.845497805999997</v>
      </c>
      <c r="C26" s="49">
        <v>99.710285788999997</v>
      </c>
      <c r="D26" s="49">
        <v>99.725776143000004</v>
      </c>
      <c r="E26" s="41">
        <f t="shared" si="4"/>
        <v>-0.13542124579589743</v>
      </c>
      <c r="F26" s="41">
        <f t="shared" si="4"/>
        <v>1.5535362151892104E-2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0.1545021939</v>
      </c>
      <c r="C27" s="49">
        <v>0.28971421089999999</v>
      </c>
      <c r="D27" s="49">
        <v>0.27422385659999998</v>
      </c>
      <c r="E27" s="41">
        <f t="shared" si="4"/>
        <v>87.514625900726443</v>
      </c>
      <c r="F27" s="41">
        <f t="shared" si="4"/>
        <v>-5.3467706164219813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49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37.775786416000003</v>
      </c>
      <c r="C29" s="49">
        <v>38.304891497</v>
      </c>
      <c r="D29" s="49">
        <v>39.258966221000001</v>
      </c>
      <c r="E29" s="41">
        <f t="shared" si="4"/>
        <v>1.4006461048178045</v>
      </c>
      <c r="F29" s="41">
        <f t="shared" si="4"/>
        <v>2.4907386151315003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83.398224255000002</v>
      </c>
      <c r="C30" s="49">
        <v>84.458234426000004</v>
      </c>
      <c r="D30" s="49">
        <v>85.810488837999998</v>
      </c>
      <c r="E30" s="41">
        <f t="shared" si="4"/>
        <v>1.2710224713644915</v>
      </c>
      <c r="F30" s="41">
        <f t="shared" si="4"/>
        <v>1.6010924466871277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65.811754527000005</v>
      </c>
      <c r="C31" s="49">
        <v>66.921179042999995</v>
      </c>
      <c r="D31" s="49">
        <v>67.899625078</v>
      </c>
      <c r="E31" s="41">
        <f t="shared" si="4"/>
        <v>1.6857543518990004</v>
      </c>
      <c r="F31" s="41">
        <f t="shared" si="4"/>
        <v>1.4620872629445263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83.398224255000002</v>
      </c>
      <c r="C32" s="49">
        <v>84.458234426000004</v>
      </c>
      <c r="D32" s="49">
        <v>85.810488837999998</v>
      </c>
      <c r="E32" s="41">
        <f t="shared" si="4"/>
        <v>1.2710224713644915</v>
      </c>
      <c r="F32" s="41">
        <f t="shared" si="4"/>
        <v>1.6010924466871277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4.9193498548000001</v>
      </c>
      <c r="C33" s="49">
        <v>4.8924319171999997</v>
      </c>
      <c r="D33" s="49">
        <v>4.8470190518000003</v>
      </c>
      <c r="E33" s="41">
        <f t="shared" si="4"/>
        <v>-0.54718485967684349</v>
      </c>
      <c r="F33" s="41">
        <f t="shared" si="4"/>
        <v>-0.92822682397162104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53.638011659999997</v>
      </c>
      <c r="C34" s="49">
        <v>53.732640511</v>
      </c>
      <c r="D34" s="49">
        <v>53.984337772000003</v>
      </c>
      <c r="E34" s="41">
        <f t="shared" si="4"/>
        <v>0.17642125066051167</v>
      </c>
      <c r="F34" s="41">
        <f t="shared" si="4"/>
        <v>0.46842525996554574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29.760212594999999</v>
      </c>
      <c r="C35" s="49">
        <v>30.725593914000001</v>
      </c>
      <c r="D35" s="49">
        <v>31.826151066000001</v>
      </c>
      <c r="E35" s="41">
        <f t="shared" si="4"/>
        <v>3.2438656676874533</v>
      </c>
      <c r="F35" s="41">
        <f t="shared" si="4"/>
        <v>3.5818905733130051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80.900438785999995</v>
      </c>
      <c r="C36" s="49">
        <v>82.071363152000004</v>
      </c>
      <c r="D36" s="49">
        <v>83.324492235999998</v>
      </c>
      <c r="E36" s="41">
        <f t="shared" si="4"/>
        <v>1.4473646664604241</v>
      </c>
      <c r="F36" s="41">
        <f t="shared" si="4"/>
        <v>1.5268773855737481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16.601775745000001</v>
      </c>
      <c r="C37" s="49">
        <v>15.192239397</v>
      </c>
      <c r="D37" s="49">
        <v>13.971031172</v>
      </c>
      <c r="E37" s="41">
        <f t="shared" si="4"/>
        <v>-8.4902745926110654</v>
      </c>
      <c r="F37" s="41">
        <f t="shared" si="4"/>
        <v>-8.0383687558343162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99.650473822999999</v>
      </c>
      <c r="D38" s="49">
        <v>99.781520009000005</v>
      </c>
      <c r="E38" s="41">
        <f t="shared" si="4"/>
        <v>-0.34952617700000133</v>
      </c>
      <c r="F38" s="41">
        <f t="shared" si="4"/>
        <v>0.13150583331171248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99.650473822999999</v>
      </c>
      <c r="D39" s="49">
        <v>99.781520009000005</v>
      </c>
      <c r="E39" s="41">
        <f t="shared" si="4"/>
        <v>-0.34952617700000133</v>
      </c>
      <c r="F39" s="41">
        <f t="shared" si="4"/>
        <v>0.13150583331171248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99.650473822999999</v>
      </c>
      <c r="D40" s="49">
        <v>99.781520009000005</v>
      </c>
      <c r="E40" s="41">
        <f t="shared" si="4"/>
        <v>-0.34952617700000133</v>
      </c>
      <c r="F40" s="41">
        <f t="shared" si="4"/>
        <v>0.13150583331171248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84.310817213999997</v>
      </c>
      <c r="C41" s="49">
        <v>83.897497243000004</v>
      </c>
      <c r="D41" s="49">
        <v>85.076827635000001</v>
      </c>
      <c r="E41" s="41">
        <f t="shared" si="4"/>
        <v>-0.49023361966815354</v>
      </c>
      <c r="F41" s="41">
        <f t="shared" si="4"/>
        <v>1.4056800628798194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99.650473822999999</v>
      </c>
      <c r="D42" s="49">
        <v>99.781520009000005</v>
      </c>
      <c r="E42" s="41">
        <f t="shared" si="4"/>
        <v>-0.34952617700000133</v>
      </c>
      <c r="F42" s="41">
        <f t="shared" si="4"/>
        <v>0.13150583331171248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99.983519766000001</v>
      </c>
      <c r="C43" s="49">
        <v>98.218724883999997</v>
      </c>
      <c r="D43" s="49">
        <v>98.345665913999994</v>
      </c>
      <c r="E43" s="41">
        <f t="shared" si="4"/>
        <v>-1.7650857722655739</v>
      </c>
      <c r="F43" s="41">
        <f t="shared" si="4"/>
        <v>0.12924320708695791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83.398224255000002</v>
      </c>
      <c r="C44" s="49">
        <v>84.458234426000004</v>
      </c>
      <c r="D44" s="49">
        <v>85.810488837999998</v>
      </c>
      <c r="E44" s="41">
        <f t="shared" si="4"/>
        <v>1.2710224713644915</v>
      </c>
      <c r="F44" s="41">
        <f t="shared" si="4"/>
        <v>1.6010924466871277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16.601775745000001</v>
      </c>
      <c r="C45" s="49">
        <v>15.192239397</v>
      </c>
      <c r="D45" s="49">
        <v>13.971031172</v>
      </c>
      <c r="E45" s="41">
        <f t="shared" si="4"/>
        <v>-8.4902745926110654</v>
      </c>
      <c r="F45" s="41">
        <f t="shared" si="4"/>
        <v>-8.0383687558343162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97343</v>
      </c>
      <c r="C49" s="63">
        <v>105096</v>
      </c>
      <c r="D49" s="63">
        <v>109383</v>
      </c>
      <c r="E49" s="41">
        <f t="shared" ref="E49:F81" si="8">IFERROR((C49-B49)*100/B49,"Div by 0")</f>
        <v>7.9646199521280421</v>
      </c>
      <c r="F49" s="41">
        <f t="shared" si="8"/>
        <v>4.0791276547156885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85.065181882999994</v>
      </c>
      <c r="C50" s="49">
        <v>86.353429246000005</v>
      </c>
      <c r="D50" s="49">
        <v>87.426748215000003</v>
      </c>
      <c r="E50" s="41">
        <f t="shared" si="8"/>
        <v>1.5144238035861566</v>
      </c>
      <c r="F50" s="41">
        <f t="shared" si="8"/>
        <v>1.2429372850293798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54.814419116000003</v>
      </c>
      <c r="C51" s="74">
        <v>57.213404887000003</v>
      </c>
      <c r="D51" s="74">
        <v>57.817942459000001</v>
      </c>
      <c r="E51" s="41">
        <f t="shared" si="8"/>
        <v>4.3765596893824421</v>
      </c>
      <c r="F51" s="41">
        <f t="shared" si="8"/>
        <v>1.0566362431916034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3.107568084</v>
      </c>
      <c r="C52" s="49">
        <v>2.8278906903999999</v>
      </c>
      <c r="D52" s="49">
        <v>2.7627693516999998</v>
      </c>
      <c r="E52" s="41">
        <f t="shared" si="8"/>
        <v>-8.9998798430187534</v>
      </c>
      <c r="F52" s="41">
        <f t="shared" si="8"/>
        <v>-2.3028237591032465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0.2136774088</v>
      </c>
      <c r="C53" s="49">
        <v>0.17793255690000001</v>
      </c>
      <c r="D53" s="49">
        <v>0.15267454720000001</v>
      </c>
      <c r="E53" s="41">
        <f t="shared" si="8"/>
        <v>-16.728418835075271</v>
      </c>
      <c r="F53" s="41">
        <f t="shared" si="8"/>
        <v>-14.195271590569719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3.5041040445</v>
      </c>
      <c r="C54" s="49">
        <v>3.2798584152000001</v>
      </c>
      <c r="D54" s="49">
        <v>3.3716391030000001</v>
      </c>
      <c r="E54" s="41">
        <f t="shared" si="8"/>
        <v>-6.3995140113482991</v>
      </c>
      <c r="F54" s="41">
        <f t="shared" si="8"/>
        <v>2.7983124934496115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2.8764266600000001E-2</v>
      </c>
      <c r="C55" s="49">
        <v>2.3787775000000001E-2</v>
      </c>
      <c r="D55" s="49">
        <v>1.7370158100000001E-2</v>
      </c>
      <c r="E55" s="41">
        <f t="shared" si="8"/>
        <v>-17.300950756728142</v>
      </c>
      <c r="F55" s="41">
        <f t="shared" si="8"/>
        <v>-26.97863461378796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6.3692304500000005E-2</v>
      </c>
      <c r="C56" s="49">
        <v>4.6624038999999999E-2</v>
      </c>
      <c r="D56" s="49">
        <v>4.3882504599999997E-2</v>
      </c>
      <c r="E56" s="41">
        <f t="shared" si="8"/>
        <v>-26.798002732025505</v>
      </c>
      <c r="F56" s="41">
        <f t="shared" si="8"/>
        <v>-5.8800877375724614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1.463895709</v>
      </c>
      <c r="C57" s="49">
        <v>1.4167998782</v>
      </c>
      <c r="D57" s="49">
        <v>1.3694998308999999</v>
      </c>
      <c r="E57" s="41">
        <f t="shared" si="8"/>
        <v>-3.2171575140534836</v>
      </c>
      <c r="F57" s="41">
        <f t="shared" si="8"/>
        <v>-3.3385129422860533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0.3574987416</v>
      </c>
      <c r="C58" s="49">
        <v>0.17507802389999999</v>
      </c>
      <c r="D58" s="49">
        <v>0.1855864257</v>
      </c>
      <c r="E58" s="41">
        <f t="shared" si="8"/>
        <v>-51.026953796695551</v>
      </c>
      <c r="F58" s="41">
        <f t="shared" si="8"/>
        <v>6.0021249760062041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6.0610418800000003E-2</v>
      </c>
      <c r="C59" s="49">
        <v>3.6157417999999997E-2</v>
      </c>
      <c r="D59" s="49">
        <v>3.2911878399999997E-2</v>
      </c>
      <c r="E59" s="41">
        <f t="shared" si="8"/>
        <v>-40.344550135330863</v>
      </c>
      <c r="F59" s="41">
        <f t="shared" si="8"/>
        <v>-8.976137621331258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3.8554390145999999</v>
      </c>
      <c r="C60" s="49">
        <v>3.2351373982</v>
      </c>
      <c r="D60" s="49">
        <v>3.1705109568999998</v>
      </c>
      <c r="E60" s="41">
        <f t="shared" si="8"/>
        <v>-16.089000864778455</v>
      </c>
      <c r="F60" s="41">
        <f t="shared" si="8"/>
        <v>-1.9976413161295008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0.10272952339999999</v>
      </c>
      <c r="C61" s="49">
        <v>7.8023902000000006E-2</v>
      </c>
      <c r="D61" s="49">
        <v>6.5823756900000002E-2</v>
      </c>
      <c r="E61" s="41">
        <f t="shared" si="8"/>
        <v>-24.049193048237182</v>
      </c>
      <c r="F61" s="41">
        <f t="shared" si="8"/>
        <v>-15.636420106238731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11.388594968</v>
      </c>
      <c r="C62" s="49">
        <v>12.954822258</v>
      </c>
      <c r="D62" s="49">
        <v>13.527696260000001</v>
      </c>
      <c r="E62" s="41">
        <f t="shared" si="8"/>
        <v>13.752594542178652</v>
      </c>
      <c r="F62" s="41">
        <f t="shared" si="8"/>
        <v>4.4220907905257709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0.80642675900000005</v>
      </c>
      <c r="C63" s="49">
        <v>0.81449341549999998</v>
      </c>
      <c r="D63" s="49">
        <v>0.83833868150000002</v>
      </c>
      <c r="E63" s="41">
        <f t="shared" si="8"/>
        <v>1.0002962339695793</v>
      </c>
      <c r="F63" s="41">
        <f t="shared" si="8"/>
        <v>2.9276192472792348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2.3504514962999998</v>
      </c>
      <c r="C64" s="49">
        <v>2.1523178808000001</v>
      </c>
      <c r="D64" s="49">
        <v>2.0213378678999998</v>
      </c>
      <c r="E64" s="41">
        <f t="shared" si="8"/>
        <v>-8.4295981351623244</v>
      </c>
      <c r="F64" s="41">
        <f t="shared" si="8"/>
        <v>-6.0855329070311868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1.8439949457</v>
      </c>
      <c r="C65" s="49">
        <v>1.840222273</v>
      </c>
      <c r="D65" s="49">
        <v>1.9198595759999999</v>
      </c>
      <c r="E65" s="41">
        <f t="shared" si="8"/>
        <v>-0.20459235578695625</v>
      </c>
      <c r="F65" s="41">
        <f t="shared" si="8"/>
        <v>4.327591518070923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0.20340445639999999</v>
      </c>
      <c r="C66" s="49">
        <v>6.9460303000000001E-2</v>
      </c>
      <c r="D66" s="49">
        <v>0.1197626688</v>
      </c>
      <c r="E66" s="41">
        <f t="shared" si="8"/>
        <v>-65.851140024481779</v>
      </c>
      <c r="F66" s="41">
        <f t="shared" si="8"/>
        <v>72.418868947346795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8.2183619000000003E-3</v>
      </c>
      <c r="C67" s="49">
        <v>1.1418131999999999E-2</v>
      </c>
      <c r="D67" s="49">
        <v>9.1421885000000005E-3</v>
      </c>
      <c r="E67" s="41">
        <f t="shared" si="8"/>
        <v>38.934402487191505</v>
      </c>
      <c r="F67" s="41">
        <f t="shared" si="8"/>
        <v>-19.932713161837672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0.89169226339999996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14.934818117000001</v>
      </c>
      <c r="C69" s="49">
        <v>13.646570754000001</v>
      </c>
      <c r="D69" s="49">
        <v>12.573251785</v>
      </c>
      <c r="E69" s="41">
        <f t="shared" si="8"/>
        <v>-8.6257988072423455</v>
      </c>
      <c r="F69" s="41">
        <f t="shared" si="8"/>
        <v>-7.8651185587074748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3.8646846717000001</v>
      </c>
      <c r="C70" s="49">
        <v>4.0001522418000004</v>
      </c>
      <c r="D70" s="49">
        <v>3.8863443130999999</v>
      </c>
      <c r="E70" s="41">
        <f t="shared" si="8"/>
        <v>3.5052683881816096</v>
      </c>
      <c r="F70" s="41">
        <f t="shared" si="8"/>
        <v>-2.8450899320969048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2.0699998972999998</v>
      </c>
      <c r="C71" s="49">
        <v>1.7955012560000001</v>
      </c>
      <c r="D71" s="49">
        <v>1.7342731503</v>
      </c>
      <c r="E71" s="41">
        <f t="shared" si="8"/>
        <v>-13.260804585451497</v>
      </c>
      <c r="F71" s="41">
        <f t="shared" si="8"/>
        <v>-3.4100842589441296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0.13149379</v>
      </c>
      <c r="C72" s="49">
        <v>4.3769506E-2</v>
      </c>
      <c r="D72" s="49">
        <v>2.10270335E-2</v>
      </c>
      <c r="E72" s="41">
        <f t="shared" si="8"/>
        <v>-66.713632636187612</v>
      </c>
      <c r="F72" s="41">
        <f t="shared" si="8"/>
        <v>-51.959628011337394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2.4326351150000001</v>
      </c>
      <c r="C73" s="49">
        <v>2.0362335388999999</v>
      </c>
      <c r="D73" s="49">
        <v>1.3768135816</v>
      </c>
      <c r="E73" s="41">
        <f t="shared" si="8"/>
        <v>-16.295151445267209</v>
      </c>
      <c r="F73" s="41">
        <f t="shared" si="8"/>
        <v>-32.38429898646239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0.29586102749999998</v>
      </c>
      <c r="C74" s="49">
        <v>0.33588338280000002</v>
      </c>
      <c r="D74" s="49">
        <v>0.37574394560000002</v>
      </c>
      <c r="E74" s="41">
        <f t="shared" si="8"/>
        <v>13.527417124920259</v>
      </c>
      <c r="F74" s="41">
        <f t="shared" si="8"/>
        <v>11.867381609567378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4.52009903E-2</v>
      </c>
      <c r="C75" s="49">
        <v>2.2836263999999998E-2</v>
      </c>
      <c r="D75" s="49">
        <v>2.10270335E-2</v>
      </c>
      <c r="E75" s="41">
        <f t="shared" si="8"/>
        <v>-49.47839892791022</v>
      </c>
      <c r="F75" s="41">
        <f t="shared" si="8"/>
        <v>-7.9226203550633247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0.30407938940000001</v>
      </c>
      <c r="C76" s="49">
        <v>0.23787774989999999</v>
      </c>
      <c r="D76" s="49">
        <v>0.24135377529999999</v>
      </c>
      <c r="E76" s="41">
        <f t="shared" si="8"/>
        <v>-21.771169572073607</v>
      </c>
      <c r="F76" s="41">
        <f t="shared" si="8"/>
        <v>1.4612654615495837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0.37804464630000001</v>
      </c>
      <c r="C77" s="49">
        <v>0.52237953869999998</v>
      </c>
      <c r="D77" s="49">
        <v>0.48270755050000003</v>
      </c>
      <c r="E77" s="41">
        <f t="shared" si="8"/>
        <v>38.179324535510546</v>
      </c>
      <c r="F77" s="41">
        <f t="shared" si="8"/>
        <v>-7.5944759051489923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1.3354838000000001E-2</v>
      </c>
      <c r="C78" s="49">
        <v>1.1418131999999999E-2</v>
      </c>
      <c r="D78" s="49">
        <v>1.3713282699999999E-2</v>
      </c>
      <c r="E78" s="41">
        <f t="shared" si="8"/>
        <v>-14.501905601550551</v>
      </c>
      <c r="F78" s="41">
        <f t="shared" si="8"/>
        <v>20.100929819343481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4.9474538488000004</v>
      </c>
      <c r="C79" s="49">
        <v>4.1961635076999997</v>
      </c>
      <c r="D79" s="49">
        <v>3.9731951034000001</v>
      </c>
      <c r="E79" s="41">
        <f t="shared" si="8"/>
        <v>-15.185393619835898</v>
      </c>
      <c r="F79" s="41">
        <f t="shared" si="8"/>
        <v>-5.3136252648603994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0.4520099031</v>
      </c>
      <c r="C80" s="49">
        <v>0.44435563680000001</v>
      </c>
      <c r="D80" s="49">
        <v>0.44705301559999999</v>
      </c>
      <c r="E80" s="41">
        <f t="shared" si="8"/>
        <v>-1.6933846465542162</v>
      </c>
      <c r="F80" s="41">
        <f t="shared" si="8"/>
        <v>0.60703152533970128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80968</v>
      </c>
      <c r="C83" s="63">
        <v>90372</v>
      </c>
      <c r="D83" s="63">
        <v>95441</v>
      </c>
      <c r="E83" s="41">
        <f t="shared" ref="E83:F86" si="11">IFERROR((C83-B83)*100/B83,"Div by 0")</f>
        <v>11.614464973816817</v>
      </c>
      <c r="F83" s="41">
        <f t="shared" si="11"/>
        <v>5.6090381976718451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18.680219346000001</v>
      </c>
      <c r="C84" s="49">
        <v>18.838799628</v>
      </c>
      <c r="D84" s="49">
        <v>18.852484781000001</v>
      </c>
      <c r="E84" s="41">
        <f t="shared" si="11"/>
        <v>0.84892087754823875</v>
      </c>
      <c r="F84" s="41">
        <f t="shared" si="11"/>
        <v>7.2643444753564199E-2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71.205908507000004</v>
      </c>
      <c r="C85" s="49">
        <v>74.466648961999994</v>
      </c>
      <c r="D85" s="49">
        <v>74.962542303999996</v>
      </c>
      <c r="E85" s="41">
        <f t="shared" si="11"/>
        <v>4.5793116377125331</v>
      </c>
      <c r="F85" s="41">
        <f t="shared" si="11"/>
        <v>0.66592675904223175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10.113872147</v>
      </c>
      <c r="C86" s="49">
        <v>6.6945514096999998</v>
      </c>
      <c r="D86" s="49">
        <v>6.1849729152000004</v>
      </c>
      <c r="E86" s="41">
        <f t="shared" si="11"/>
        <v>-33.808225846658019</v>
      </c>
      <c r="F86" s="41">
        <f t="shared" si="11"/>
        <v>-7.6118392901076399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16118</v>
      </c>
      <c r="C88" s="63">
        <v>16256</v>
      </c>
      <c r="D88" s="63">
        <v>15539</v>
      </c>
      <c r="E88" s="41">
        <f t="shared" ref="E88:F91" si="12">IFERROR((C88-B88)*100/B88,"Div by 0")</f>
        <v>0.85618563097158451</v>
      </c>
      <c r="F88" s="41">
        <f t="shared" si="12"/>
        <v>-4.4106791338582676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11.235885346</v>
      </c>
      <c r="C89" s="49">
        <v>11.546505906</v>
      </c>
      <c r="D89" s="49">
        <v>12.021365596000001</v>
      </c>
      <c r="E89" s="41">
        <f t="shared" si="12"/>
        <v>2.7645401357765</v>
      </c>
      <c r="F89" s="41">
        <f t="shared" si="12"/>
        <v>4.1125834418293206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65.107333416000003</v>
      </c>
      <c r="C90" s="49">
        <v>69.906496063000006</v>
      </c>
      <c r="D90" s="49">
        <v>69.901538066000001</v>
      </c>
      <c r="E90" s="41">
        <f t="shared" si="12"/>
        <v>7.3711552834394194</v>
      </c>
      <c r="F90" s="41">
        <f t="shared" si="12"/>
        <v>-7.0923265779723171E-3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23.656781238000001</v>
      </c>
      <c r="C91" s="49">
        <v>18.546998031000001</v>
      </c>
      <c r="D91" s="49">
        <v>18.077096338</v>
      </c>
      <c r="E91" s="41">
        <f t="shared" si="12"/>
        <v>-21.599655319093578</v>
      </c>
      <c r="F91" s="41">
        <f t="shared" si="12"/>
        <v>-2.533572776654168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38391</v>
      </c>
      <c r="C7" s="63">
        <v>55437</v>
      </c>
      <c r="D7" s="63">
        <v>24340</v>
      </c>
      <c r="E7" s="41">
        <f t="shared" ref="E7:F18" si="0">IFERROR((C7-B7)*100/B7,"Div by 0")</f>
        <v>44.40103149175588</v>
      </c>
      <c r="F7" s="41">
        <f t="shared" si="0"/>
        <v>-56.094305247397948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No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No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100</v>
      </c>
      <c r="C8" s="49">
        <v>100</v>
      </c>
      <c r="D8" s="49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7.4600817900000003</v>
      </c>
      <c r="C9" s="49">
        <v>11.910817685</v>
      </c>
      <c r="D9" s="49">
        <v>25</v>
      </c>
      <c r="E9" s="41">
        <f t="shared" si="0"/>
        <v>59.660684966833308</v>
      </c>
      <c r="F9" s="41">
        <f t="shared" si="0"/>
        <v>109.89323034877769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89.059935921999994</v>
      </c>
      <c r="C10" s="49">
        <v>58.120028140000002</v>
      </c>
      <c r="D10" s="49">
        <v>0</v>
      </c>
      <c r="E10" s="41">
        <f t="shared" si="0"/>
        <v>-34.740545747863123</v>
      </c>
      <c r="F10" s="41">
        <f t="shared" si="0"/>
        <v>-100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1.8103201271</v>
      </c>
      <c r="C11" s="49">
        <v>1.0732904017</v>
      </c>
      <c r="D11" s="49">
        <v>0.57929334430000001</v>
      </c>
      <c r="E11" s="41">
        <f t="shared" si="0"/>
        <v>-40.712673651851155</v>
      </c>
      <c r="F11" s="41">
        <f t="shared" si="0"/>
        <v>-46.026411548780366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0.1953582871</v>
      </c>
      <c r="C12" s="49">
        <v>8.6584771899999996E-2</v>
      </c>
      <c r="D12" s="49">
        <v>0</v>
      </c>
      <c r="E12" s="41">
        <f t="shared" si="0"/>
        <v>-55.678986960159527</v>
      </c>
      <c r="F12" s="41">
        <f t="shared" si="0"/>
        <v>-100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4.133781355</v>
      </c>
      <c r="C13" s="49">
        <v>32.287100672999998</v>
      </c>
      <c r="D13" s="49">
        <v>0.45603944120000001</v>
      </c>
      <c r="E13" s="41">
        <f t="shared" si="0"/>
        <v>681.05487204704855</v>
      </c>
      <c r="F13" s="41">
        <f t="shared" si="0"/>
        <v>-98.58754910879513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89.427209501999997</v>
      </c>
      <c r="C14" s="49">
        <v>67.914930462000001</v>
      </c>
      <c r="D14" s="49">
        <v>26.088742809999999</v>
      </c>
      <c r="E14" s="41">
        <f t="shared" si="0"/>
        <v>-24.055630450504982</v>
      </c>
      <c r="F14" s="41">
        <f t="shared" si="0"/>
        <v>-61.58614514875007</v>
      </c>
      <c r="G14" s="42" t="s">
        <v>119</v>
      </c>
      <c r="H14" s="43" t="str">
        <f t="shared" si="1"/>
        <v>Yes</v>
      </c>
      <c r="I14" s="43" t="str">
        <f t="shared" si="2"/>
        <v>No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89.177150894999997</v>
      </c>
      <c r="C15" s="49">
        <v>67.904107365000002</v>
      </c>
      <c r="D15" s="49">
        <v>26.088742809999999</v>
      </c>
      <c r="E15" s="41">
        <f t="shared" si="0"/>
        <v>-23.854814059991163</v>
      </c>
      <c r="F15" s="41">
        <f t="shared" si="0"/>
        <v>-61.580022442873627</v>
      </c>
      <c r="G15" s="42" t="s">
        <v>119</v>
      </c>
      <c r="H15" s="43" t="str">
        <f t="shared" si="1"/>
        <v>Yes</v>
      </c>
      <c r="I15" s="43" t="str">
        <f t="shared" si="2"/>
        <v>No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2034.4480854000001</v>
      </c>
      <c r="C17" s="49">
        <v>1935.571694</v>
      </c>
      <c r="D17" s="49">
        <v>3408.4943714000001</v>
      </c>
      <c r="E17" s="41">
        <f t="shared" si="0"/>
        <v>-4.8601088476809009</v>
      </c>
      <c r="F17" s="41">
        <f t="shared" si="0"/>
        <v>76.097552054819417</v>
      </c>
      <c r="G17" s="42" t="s">
        <v>119</v>
      </c>
      <c r="H17" s="43" t="str">
        <f t="shared" si="1"/>
        <v>Yes</v>
      </c>
      <c r="I17" s="43" t="str">
        <f t="shared" si="2"/>
        <v>No</v>
      </c>
    </row>
    <row r="18" spans="1:35" s="54" customFormat="1" ht="15.75" customHeight="1">
      <c r="A18" s="38" t="s">
        <v>102</v>
      </c>
      <c r="B18" s="46">
        <v>335.98866892000001</v>
      </c>
      <c r="C18" s="49">
        <v>383.35541245000002</v>
      </c>
      <c r="D18" s="49">
        <v>485.76918652000001</v>
      </c>
      <c r="E18" s="41">
        <f t="shared" si="0"/>
        <v>14.097720522020991</v>
      </c>
      <c r="F18" s="41">
        <f t="shared" si="0"/>
        <v>26.715097985829932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34332</v>
      </c>
      <c r="C20" s="63">
        <v>37650</v>
      </c>
      <c r="D20" s="63">
        <v>6350</v>
      </c>
      <c r="E20" s="41">
        <f t="shared" ref="E20:F23" si="3">IFERROR((C20-B20)*100/B20,"Div by 0")</f>
        <v>9.6644529884655714</v>
      </c>
      <c r="F20" s="41">
        <f t="shared" si="3"/>
        <v>-83.134130146082342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No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99.647559129000001</v>
      </c>
      <c r="C21" s="49">
        <v>98.478087649000003</v>
      </c>
      <c r="D21" s="49">
        <v>94.362204723999994</v>
      </c>
      <c r="E21" s="41">
        <f t="shared" si="3"/>
        <v>-1.1736077533881633</v>
      </c>
      <c r="F21" s="41">
        <f t="shared" si="3"/>
        <v>-4.179491116511139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0.35244087149999997</v>
      </c>
      <c r="C22" s="49">
        <v>1.5219123506000001</v>
      </c>
      <c r="D22" s="49">
        <v>5.6377952756000003</v>
      </c>
      <c r="E22" s="41">
        <f t="shared" si="3"/>
        <v>331.82061834165</v>
      </c>
      <c r="F22" s="41">
        <f t="shared" si="3"/>
        <v>270.44152203491552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34236</v>
      </c>
      <c r="C25" s="63">
        <v>37644</v>
      </c>
      <c r="D25" s="63">
        <v>6350</v>
      </c>
      <c r="E25" s="41">
        <f t="shared" ref="E25:F45" si="4">IFERROR((C25-B25)*100/B25,"Div by 0")</f>
        <v>9.9544339291973358</v>
      </c>
      <c r="F25" s="41">
        <f t="shared" si="4"/>
        <v>-83.131441929656788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No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99.646570861000001</v>
      </c>
      <c r="C26" s="49">
        <v>98.477845075000005</v>
      </c>
      <c r="D26" s="49">
        <v>94.362204723999994</v>
      </c>
      <c r="E26" s="41">
        <f t="shared" si="4"/>
        <v>-1.1728710540679685</v>
      </c>
      <c r="F26" s="41">
        <f t="shared" si="4"/>
        <v>-4.1792550881526385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0.35342913889999999</v>
      </c>
      <c r="C27" s="49">
        <v>1.5221549250999999</v>
      </c>
      <c r="D27" s="49">
        <v>5.6377952756000003</v>
      </c>
      <c r="E27" s="41">
        <f t="shared" si="4"/>
        <v>330.6817852759678</v>
      </c>
      <c r="F27" s="41">
        <f t="shared" si="4"/>
        <v>270.38248752699189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49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37.031195232999998</v>
      </c>
      <c r="C29" s="49">
        <v>37.963553288999996</v>
      </c>
      <c r="D29" s="49">
        <v>42.062992125999997</v>
      </c>
      <c r="E29" s="41">
        <f t="shared" si="4"/>
        <v>2.5177638748455413</v>
      </c>
      <c r="F29" s="41">
        <f t="shared" si="4"/>
        <v>10.798353899575098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80.044397709999998</v>
      </c>
      <c r="C30" s="49">
        <v>78.453405588999999</v>
      </c>
      <c r="D30" s="49">
        <v>73.763779528000001</v>
      </c>
      <c r="E30" s="41">
        <f t="shared" si="4"/>
        <v>-1.9876370695724976</v>
      </c>
      <c r="F30" s="41">
        <f t="shared" si="4"/>
        <v>-5.9775939945397782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63.418623670999999</v>
      </c>
      <c r="C31" s="49">
        <v>62.817447668</v>
      </c>
      <c r="D31" s="49">
        <v>59.968503937000001</v>
      </c>
      <c r="E31" s="41">
        <f t="shared" si="4"/>
        <v>-0.94794867532721971</v>
      </c>
      <c r="F31" s="41">
        <f t="shared" si="4"/>
        <v>-4.5352745722129777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80.044397709999998</v>
      </c>
      <c r="C32" s="49">
        <v>78.453405588999999</v>
      </c>
      <c r="D32" s="49">
        <v>73.763779528000001</v>
      </c>
      <c r="E32" s="41">
        <f t="shared" si="4"/>
        <v>-1.9876370695724976</v>
      </c>
      <c r="F32" s="41">
        <f t="shared" si="4"/>
        <v>-5.9775939945397782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4.6062624137999997</v>
      </c>
      <c r="C33" s="49">
        <v>4.6116246944999997</v>
      </c>
      <c r="D33" s="49">
        <v>4.8188976378000001</v>
      </c>
      <c r="E33" s="41">
        <f t="shared" si="4"/>
        <v>0.11641283579361499</v>
      </c>
      <c r="F33" s="41">
        <f t="shared" si="4"/>
        <v>4.4945752751129575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49.187989250999998</v>
      </c>
      <c r="C34" s="49">
        <v>48.302518329999998</v>
      </c>
      <c r="D34" s="49">
        <v>45.984251968999999</v>
      </c>
      <c r="E34" s="41">
        <f t="shared" si="4"/>
        <v>-1.8001771051903648</v>
      </c>
      <c r="F34" s="41">
        <f t="shared" si="4"/>
        <v>-4.7994730733535222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30.856408459000001</v>
      </c>
      <c r="C35" s="49">
        <v>30.150887260000001</v>
      </c>
      <c r="D35" s="49">
        <v>27.779527559000002</v>
      </c>
      <c r="E35" s="41">
        <f t="shared" si="4"/>
        <v>-2.2864657108018602</v>
      </c>
      <c r="F35" s="41">
        <f t="shared" si="4"/>
        <v>-7.8649748531479844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77.567472835999993</v>
      </c>
      <c r="C36" s="49">
        <v>76.102433323</v>
      </c>
      <c r="D36" s="49">
        <v>71.480314961000005</v>
      </c>
      <c r="E36" s="41">
        <f t="shared" si="4"/>
        <v>-1.888729204956193</v>
      </c>
      <c r="F36" s="41">
        <f t="shared" si="4"/>
        <v>-6.0735487160869512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19.955602290000002</v>
      </c>
      <c r="C37" s="49">
        <v>21.124216343000001</v>
      </c>
      <c r="D37" s="49">
        <v>25.842519684999999</v>
      </c>
      <c r="E37" s="41">
        <f t="shared" si="4"/>
        <v>5.8560700700354493</v>
      </c>
      <c r="F37" s="41">
        <f t="shared" si="4"/>
        <v>22.335992329313168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99.577621932</v>
      </c>
      <c r="D38" s="49">
        <v>99.606299213</v>
      </c>
      <c r="E38" s="41">
        <f t="shared" si="4"/>
        <v>-0.42237806800000044</v>
      </c>
      <c r="F38" s="41">
        <f t="shared" si="4"/>
        <v>2.8798921327508189E-2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99.577621932</v>
      </c>
      <c r="D39" s="49">
        <v>99.606299213</v>
      </c>
      <c r="E39" s="41">
        <f t="shared" si="4"/>
        <v>-0.42237806800000044</v>
      </c>
      <c r="F39" s="41">
        <f t="shared" si="4"/>
        <v>2.8798921327508189E-2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99.577621932</v>
      </c>
      <c r="D40" s="49">
        <v>99.606299213</v>
      </c>
      <c r="E40" s="41">
        <f t="shared" si="4"/>
        <v>-0.42237806800000044</v>
      </c>
      <c r="F40" s="41">
        <f t="shared" si="4"/>
        <v>2.8798921327508189E-2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81.612922069999996</v>
      </c>
      <c r="C41" s="49">
        <v>82.536393582000002</v>
      </c>
      <c r="D41" s="49">
        <v>78.740157479999993</v>
      </c>
      <c r="E41" s="41">
        <f t="shared" si="4"/>
        <v>1.1315260973108374</v>
      </c>
      <c r="F41" s="41">
        <f t="shared" si="4"/>
        <v>-4.599469321649539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99.577621932</v>
      </c>
      <c r="D42" s="49">
        <v>99.606299213</v>
      </c>
      <c r="E42" s="41">
        <f t="shared" si="4"/>
        <v>-0.42237806800000044</v>
      </c>
      <c r="F42" s="41">
        <f t="shared" si="4"/>
        <v>2.8798921327508189E-2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99.956186470000006</v>
      </c>
      <c r="C43" s="49">
        <v>98.007650622</v>
      </c>
      <c r="D43" s="49">
        <v>97.354330708999996</v>
      </c>
      <c r="E43" s="41">
        <f t="shared" si="4"/>
        <v>-1.9493899445481775</v>
      </c>
      <c r="F43" s="41">
        <f t="shared" si="4"/>
        <v>-0.66660093253306907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80.044397709999998</v>
      </c>
      <c r="C44" s="49">
        <v>78.453405588999999</v>
      </c>
      <c r="D44" s="49">
        <v>73.763779528000001</v>
      </c>
      <c r="E44" s="41">
        <f t="shared" si="4"/>
        <v>-1.9876370695724976</v>
      </c>
      <c r="F44" s="41">
        <f t="shared" si="4"/>
        <v>-5.9775939945397782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19.955602290000002</v>
      </c>
      <c r="C45" s="49">
        <v>21.124216343000001</v>
      </c>
      <c r="D45" s="49">
        <v>25.842519684999999</v>
      </c>
      <c r="E45" s="41">
        <f t="shared" si="4"/>
        <v>5.8560700700354493</v>
      </c>
      <c r="F45" s="41">
        <f t="shared" si="4"/>
        <v>22.335992329313168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34313</v>
      </c>
      <c r="C49" s="63">
        <v>36894</v>
      </c>
      <c r="D49" s="63">
        <v>6182</v>
      </c>
      <c r="E49" s="41">
        <f t="shared" ref="E49:F81" si="8">IFERROR((C49-B49)*100/B49,"Div by 0")</f>
        <v>7.5219304636726605</v>
      </c>
      <c r="F49" s="41">
        <f t="shared" si="8"/>
        <v>-83.24388789505069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No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82.213738233000001</v>
      </c>
      <c r="C50" s="49">
        <v>81.636580473999999</v>
      </c>
      <c r="D50" s="49">
        <v>81.462309931999997</v>
      </c>
      <c r="E50" s="41">
        <f t="shared" si="8"/>
        <v>-0.70202106290835853</v>
      </c>
      <c r="F50" s="41">
        <f t="shared" si="8"/>
        <v>-0.21347114368111564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49.322414244999997</v>
      </c>
      <c r="C51" s="74">
        <v>48.913102401000003</v>
      </c>
      <c r="D51" s="74">
        <v>44.241345842999998</v>
      </c>
      <c r="E51" s="41">
        <f t="shared" si="8"/>
        <v>-0.82986984774673234</v>
      </c>
      <c r="F51" s="41">
        <f t="shared" si="8"/>
        <v>-9.551135235094991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3.8323667415</v>
      </c>
      <c r="C52" s="49">
        <v>4.9384723803000004</v>
      </c>
      <c r="D52" s="49">
        <v>12.827563895000001</v>
      </c>
      <c r="E52" s="41">
        <f t="shared" si="8"/>
        <v>28.86220744017487</v>
      </c>
      <c r="F52" s="41">
        <f t="shared" si="8"/>
        <v>159.74760831244657</v>
      </c>
      <c r="G52" s="42" t="s">
        <v>119</v>
      </c>
      <c r="H52" s="43" t="str">
        <f t="shared" si="9"/>
        <v>Yes</v>
      </c>
      <c r="I52" s="43" t="str">
        <f t="shared" si="10"/>
        <v>No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0.30309212250000001</v>
      </c>
      <c r="C53" s="49">
        <v>0.34965034969999997</v>
      </c>
      <c r="D53" s="49">
        <v>0.71174377219999996</v>
      </c>
      <c r="E53" s="41">
        <f t="shared" si="8"/>
        <v>15.361081250140366</v>
      </c>
      <c r="F53" s="41">
        <f t="shared" si="8"/>
        <v>103.55871882029467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3.8003089208</v>
      </c>
      <c r="C54" s="49">
        <v>4.1686995175000003</v>
      </c>
      <c r="D54" s="49">
        <v>6.2439340018999996</v>
      </c>
      <c r="E54" s="41">
        <f t="shared" si="8"/>
        <v>9.6937013379020414</v>
      </c>
      <c r="F54" s="41">
        <f t="shared" si="8"/>
        <v>49.781340096312164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3.78865153E-2</v>
      </c>
      <c r="C55" s="49">
        <v>2.7104678300000001E-2</v>
      </c>
      <c r="D55" s="49">
        <v>3.2351989599999999E-2</v>
      </c>
      <c r="E55" s="41">
        <f t="shared" si="8"/>
        <v>-28.458244086650001</v>
      </c>
      <c r="F55" s="41">
        <f t="shared" si="8"/>
        <v>19.359430286984804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6.7029988600000007E-2</v>
      </c>
      <c r="C56" s="49">
        <v>5.6919824399999999E-2</v>
      </c>
      <c r="D56" s="49">
        <v>0.1132319638</v>
      </c>
      <c r="E56" s="41">
        <f t="shared" si="8"/>
        <v>-15.08304627699132</v>
      </c>
      <c r="F56" s="41">
        <f t="shared" si="8"/>
        <v>98.932384267861522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1.6495205899000001</v>
      </c>
      <c r="C57" s="49">
        <v>1.9434054318</v>
      </c>
      <c r="D57" s="49">
        <v>3.0249110319999999</v>
      </c>
      <c r="E57" s="41">
        <f t="shared" si="8"/>
        <v>17.816379116420507</v>
      </c>
      <c r="F57" s="41">
        <f t="shared" si="8"/>
        <v>55.650024565296157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0.36137906920000001</v>
      </c>
      <c r="C58" s="49">
        <v>0.1924432157</v>
      </c>
      <c r="D58" s="49">
        <v>0.1132319638</v>
      </c>
      <c r="E58" s="41">
        <f t="shared" si="8"/>
        <v>-46.747547906961074</v>
      </c>
      <c r="F58" s="41">
        <f t="shared" si="8"/>
        <v>-41.16084405047696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5.5372599299999999E-2</v>
      </c>
      <c r="C59" s="49">
        <v>4.6077953099999999E-2</v>
      </c>
      <c r="D59" s="49">
        <v>1.6175994799999999E-2</v>
      </c>
      <c r="E59" s="41">
        <f t="shared" si="8"/>
        <v>-16.785641847230387</v>
      </c>
      <c r="F59" s="41">
        <f t="shared" si="8"/>
        <v>-64.894285202091581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3.5875615656000002</v>
      </c>
      <c r="C60" s="49">
        <v>3.4666883504000001</v>
      </c>
      <c r="D60" s="49">
        <v>4.3836945971999999</v>
      </c>
      <c r="E60" s="41">
        <f t="shared" si="8"/>
        <v>-3.3692304087270668</v>
      </c>
      <c r="F60" s="41">
        <f t="shared" si="8"/>
        <v>26.451937818240626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0.11657389329999999</v>
      </c>
      <c r="C61" s="49">
        <v>0.1219710522</v>
      </c>
      <c r="D61" s="49">
        <v>0.14558395339999999</v>
      </c>
      <c r="E61" s="41">
        <f t="shared" si="8"/>
        <v>4.6298178324631838</v>
      </c>
      <c r="F61" s="41">
        <f t="shared" si="8"/>
        <v>19.359430597746368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11.840993210000001</v>
      </c>
      <c r="C62" s="49">
        <v>11.354149725999999</v>
      </c>
      <c r="D62" s="49">
        <v>4.4645745713</v>
      </c>
      <c r="E62" s="41">
        <f t="shared" si="8"/>
        <v>-4.1115088520517888</v>
      </c>
      <c r="F62" s="41">
        <f t="shared" si="8"/>
        <v>-60.678917584849899</v>
      </c>
      <c r="G62" s="42" t="s">
        <v>119</v>
      </c>
      <c r="H62" s="43" t="str">
        <f t="shared" si="9"/>
        <v>Yes</v>
      </c>
      <c r="I62" s="43" t="str">
        <f t="shared" si="10"/>
        <v>No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0.82184594759999996</v>
      </c>
      <c r="C63" s="49">
        <v>0.93240093239999999</v>
      </c>
      <c r="D63" s="49">
        <v>1.2293756065999999</v>
      </c>
      <c r="E63" s="41">
        <f t="shared" si="8"/>
        <v>13.452032600860152</v>
      </c>
      <c r="F63" s="41">
        <f t="shared" si="8"/>
        <v>31.850533807981837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2.9114329846000002</v>
      </c>
      <c r="C64" s="49">
        <v>2.6616794059000002</v>
      </c>
      <c r="D64" s="49">
        <v>1.8764153994999999</v>
      </c>
      <c r="E64" s="41">
        <f t="shared" si="8"/>
        <v>-8.5783729188021649</v>
      </c>
      <c r="F64" s="41">
        <f t="shared" si="8"/>
        <v>-29.502576631105462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2.2906770028999999</v>
      </c>
      <c r="C65" s="49">
        <v>2.3906326232000001</v>
      </c>
      <c r="D65" s="49">
        <v>1.8764153994999999</v>
      </c>
      <c r="E65" s="41">
        <f t="shared" si="8"/>
        <v>4.3635842230683917</v>
      </c>
      <c r="F65" s="41">
        <f t="shared" si="8"/>
        <v>-21.509671486524379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0.1865182292</v>
      </c>
      <c r="C66" s="49">
        <v>5.9630292199999997E-2</v>
      </c>
      <c r="D66" s="49">
        <v>0.14558395339999999</v>
      </c>
      <c r="E66" s="41">
        <f t="shared" si="8"/>
        <v>-68.029777863664179</v>
      </c>
      <c r="F66" s="41">
        <f t="shared" si="8"/>
        <v>144.144289804436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8.7430419999999995E-3</v>
      </c>
      <c r="C67" s="49">
        <v>1.35523391E-2</v>
      </c>
      <c r="D67" s="49">
        <v>1.6175994799999999E-2</v>
      </c>
      <c r="E67" s="41">
        <f t="shared" si="8"/>
        <v>55.007137103996534</v>
      </c>
      <c r="F67" s="41">
        <f t="shared" si="8"/>
        <v>19.359430727349494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1.0200215662000001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17.786261766999999</v>
      </c>
      <c r="C69" s="49">
        <v>18.363419526000001</v>
      </c>
      <c r="D69" s="49">
        <v>18.537690068</v>
      </c>
      <c r="E69" s="41">
        <f t="shared" si="8"/>
        <v>3.2449638184839951</v>
      </c>
      <c r="F69" s="41">
        <f t="shared" si="8"/>
        <v>0.94900920688140999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3.6050476495999999</v>
      </c>
      <c r="C70" s="49">
        <v>4.4207730253999999</v>
      </c>
      <c r="D70" s="49">
        <v>3.4293109026000002</v>
      </c>
      <c r="E70" s="41">
        <f t="shared" si="8"/>
        <v>22.62731189948375</v>
      </c>
      <c r="F70" s="41">
        <f t="shared" si="8"/>
        <v>-22.427347368965872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2.4189082855000001</v>
      </c>
      <c r="C71" s="49">
        <v>2.4041849623</v>
      </c>
      <c r="D71" s="49">
        <v>2.1837593011999998</v>
      </c>
      <c r="E71" s="41">
        <f t="shared" si="8"/>
        <v>-0.60867637224024618</v>
      </c>
      <c r="F71" s="41">
        <f t="shared" si="8"/>
        <v>-9.1684152657342395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0.18068953460000001</v>
      </c>
      <c r="C72" s="49">
        <v>5.9630292199999997E-2</v>
      </c>
      <c r="D72" s="49">
        <v>6.4703979300000006E-2</v>
      </c>
      <c r="E72" s="41">
        <f t="shared" si="8"/>
        <v>-66.998480386810414</v>
      </c>
      <c r="F72" s="41">
        <f t="shared" si="8"/>
        <v>8.5085732650493515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3.2640690117000002</v>
      </c>
      <c r="C73" s="49">
        <v>3.2200357782000002</v>
      </c>
      <c r="D73" s="49">
        <v>4.4645745713</v>
      </c>
      <c r="E73" s="41">
        <f t="shared" si="8"/>
        <v>-1.3490288759877198</v>
      </c>
      <c r="F73" s="41">
        <f t="shared" si="8"/>
        <v>38.649843629864783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0.40509427910000001</v>
      </c>
      <c r="C74" s="49">
        <v>0.56377730800000003</v>
      </c>
      <c r="D74" s="49">
        <v>1.5043675186000001</v>
      </c>
      <c r="E74" s="41">
        <f t="shared" si="8"/>
        <v>39.171876051310058</v>
      </c>
      <c r="F74" s="41">
        <f t="shared" si="8"/>
        <v>166.8371885943306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5.5372599299999999E-2</v>
      </c>
      <c r="C75" s="49">
        <v>3.5236081699999998E-2</v>
      </c>
      <c r="D75" s="49">
        <v>6.4703979300000006E-2</v>
      </c>
      <c r="E75" s="41">
        <f t="shared" si="8"/>
        <v>-36.365490973077726</v>
      </c>
      <c r="F75" s="41">
        <f t="shared" si="8"/>
        <v>83.629893502034903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0.3730364585</v>
      </c>
      <c r="C76" s="49">
        <v>0.39301783489999997</v>
      </c>
      <c r="D76" s="49">
        <v>0.37204788090000002</v>
      </c>
      <c r="E76" s="41">
        <f t="shared" si="8"/>
        <v>5.3564138155144887</v>
      </c>
      <c r="F76" s="41">
        <f t="shared" si="8"/>
        <v>-5.3356240195398721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0.32057820650000002</v>
      </c>
      <c r="C77" s="49">
        <v>0.36320268880000001</v>
      </c>
      <c r="D77" s="49">
        <v>8.0879974100000002E-2</v>
      </c>
      <c r="E77" s="41">
        <f t="shared" si="8"/>
        <v>13.296126010986335</v>
      </c>
      <c r="F77" s="41">
        <f t="shared" si="8"/>
        <v>-77.731449520040016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1.1657389299999999E-2</v>
      </c>
      <c r="C78" s="49">
        <v>8.1314035000000003E-3</v>
      </c>
      <c r="D78" s="49">
        <v>0</v>
      </c>
      <c r="E78" s="41">
        <f t="shared" si="8"/>
        <v>-30.246787760618059</v>
      </c>
      <c r="F78" s="41">
        <f t="shared" si="8"/>
        <v>-100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6.5368810655000003</v>
      </c>
      <c r="C79" s="49">
        <v>6.0795793354000001</v>
      </c>
      <c r="D79" s="49">
        <v>4.5778065350999997</v>
      </c>
      <c r="E79" s="41">
        <f t="shared" si="8"/>
        <v>-6.9957174609390194</v>
      </c>
      <c r="F79" s="41">
        <f t="shared" si="8"/>
        <v>-24.701919614002254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0.61492728699999999</v>
      </c>
      <c r="C80" s="49">
        <v>0.81585081589999997</v>
      </c>
      <c r="D80" s="49">
        <v>1.7955354254</v>
      </c>
      <c r="E80" s="41">
        <f t="shared" si="8"/>
        <v>32.674355675486552</v>
      </c>
      <c r="F80" s="41">
        <f t="shared" si="8"/>
        <v>120.08134212861796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27404</v>
      </c>
      <c r="C83" s="63">
        <v>29533</v>
      </c>
      <c r="D83" s="63">
        <v>4684</v>
      </c>
      <c r="E83" s="41">
        <f t="shared" ref="E83:F86" si="11">IFERROR((C83-B83)*100/B83,"Div by 0")</f>
        <v>7.7689388410451032</v>
      </c>
      <c r="F83" s="41">
        <f t="shared" si="11"/>
        <v>-84.139775843971151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No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20.478762224</v>
      </c>
      <c r="C84" s="49">
        <v>24.325330986000001</v>
      </c>
      <c r="D84" s="49">
        <v>40.649017933000003</v>
      </c>
      <c r="E84" s="41">
        <f t="shared" si="11"/>
        <v>18.783209258087044</v>
      </c>
      <c r="F84" s="41">
        <f t="shared" si="11"/>
        <v>67.10571361349534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No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69.438768062999998</v>
      </c>
      <c r="C85" s="49">
        <v>68.933057934999994</v>
      </c>
      <c r="D85" s="49">
        <v>53.522630231000001</v>
      </c>
      <c r="E85" s="41">
        <f t="shared" si="11"/>
        <v>-0.7282821140219341</v>
      </c>
      <c r="F85" s="41">
        <f t="shared" si="11"/>
        <v>-22.355642076014039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10.082469712</v>
      </c>
      <c r="C86" s="49">
        <v>6.7416110791000001</v>
      </c>
      <c r="D86" s="49">
        <v>5.8283518360000004</v>
      </c>
      <c r="E86" s="41">
        <f t="shared" si="11"/>
        <v>-33.135320296809432</v>
      </c>
      <c r="F86" s="41">
        <f t="shared" si="11"/>
        <v>-13.5466023237567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6832</v>
      </c>
      <c r="C88" s="63">
        <v>7952</v>
      </c>
      <c r="D88" s="63">
        <v>1641</v>
      </c>
      <c r="E88" s="41">
        <f t="shared" ref="E88:F91" si="12">IFERROR((C88-B88)*100/B88,"Div by 0")</f>
        <v>16.393442622950818</v>
      </c>
      <c r="F88" s="41">
        <f t="shared" si="12"/>
        <v>-79.363682092555337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No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11.987704918</v>
      </c>
      <c r="C89" s="49">
        <v>10.852615694000001</v>
      </c>
      <c r="D89" s="49">
        <v>5.8500914076999999</v>
      </c>
      <c r="E89" s="41">
        <f t="shared" si="12"/>
        <v>-9.4687784839917057</v>
      </c>
      <c r="F89" s="41">
        <f t="shared" si="12"/>
        <v>-46.095102115020126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No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66.144613582999995</v>
      </c>
      <c r="C90" s="49">
        <v>71.202213279999995</v>
      </c>
      <c r="D90" s="49">
        <v>73.735527117999993</v>
      </c>
      <c r="E90" s="41">
        <f t="shared" si="12"/>
        <v>7.6462759747679101</v>
      </c>
      <c r="F90" s="41">
        <f t="shared" si="12"/>
        <v>3.5579144542007954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21.867681499</v>
      </c>
      <c r="C91" s="49">
        <v>17.945171026000001</v>
      </c>
      <c r="D91" s="49">
        <v>20.414381474999999</v>
      </c>
      <c r="E91" s="41">
        <f t="shared" si="12"/>
        <v>-17.937477611329641</v>
      </c>
      <c r="F91" s="41">
        <f t="shared" si="12"/>
        <v>13.759748767077582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2378</v>
      </c>
      <c r="C7" s="63">
        <v>4828</v>
      </c>
      <c r="D7" s="62">
        <v>8360</v>
      </c>
      <c r="E7" s="41">
        <f t="shared" ref="E7:F22" si="0">IFERROR((C7-B7)*100/B7,"Div by 0")</f>
        <v>103.02775441547519</v>
      </c>
      <c r="F7" s="41">
        <f t="shared" si="0"/>
        <v>73.156586578293286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No</v>
      </c>
      <c r="I7" s="42" t="str">
        <f>IF(F7="Div by 0","N/A",IF(G7="N/A","N/A",IF(AND((ABS(F7)&gt;ABS(VALUE(MID(G7,1,2)))),(C7&gt;=10)),"No",IF(AND((ABS(F7)&gt;ABS(VALUE(MID(G7,1,2)))),(D7&gt;=10)),"No","Yes"))))</f>
        <v>No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99.411269974999996</v>
      </c>
      <c r="C8" s="49">
        <v>98.032311515999993</v>
      </c>
      <c r="D8" s="51">
        <v>51.196172249</v>
      </c>
      <c r="E8" s="41">
        <f t="shared" si="0"/>
        <v>-1.3871248796507525</v>
      </c>
      <c r="F8" s="41">
        <f t="shared" si="0"/>
        <v>-47.776226575414164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4.1211101766000002</v>
      </c>
      <c r="C9" s="49">
        <v>34.444904721999997</v>
      </c>
      <c r="D9" s="51">
        <v>30.239234450000001</v>
      </c>
      <c r="E9" s="41">
        <f t="shared" si="0"/>
        <v>735.81615744177327</v>
      </c>
      <c r="F9" s="41">
        <f t="shared" si="0"/>
        <v>-12.209847308167554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93.103448275999995</v>
      </c>
      <c r="C10" s="49">
        <v>47.286661143000003</v>
      </c>
      <c r="D10" s="51">
        <v>48.803827751</v>
      </c>
      <c r="E10" s="41">
        <f t="shared" si="0"/>
        <v>-49.210623216853016</v>
      </c>
      <c r="F10" s="41">
        <f t="shared" si="0"/>
        <v>3.2084451964411693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0.3784693019</v>
      </c>
      <c r="C11" s="49">
        <v>0.2071251036</v>
      </c>
      <c r="D11" s="51">
        <v>9.5693779899999998E-2</v>
      </c>
      <c r="E11" s="41">
        <f t="shared" si="0"/>
        <v>-45.272944843825918</v>
      </c>
      <c r="F11" s="41">
        <f t="shared" si="0"/>
        <v>-53.799043072633133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4.2052144700000002E-2</v>
      </c>
      <c r="C12" s="49">
        <v>4.1425020700000002E-2</v>
      </c>
      <c r="D12" s="51">
        <v>1.1961722500000001E-2</v>
      </c>
      <c r="E12" s="41">
        <f t="shared" si="0"/>
        <v>-1.4913008705594026</v>
      </c>
      <c r="F12" s="41">
        <f t="shared" si="0"/>
        <v>-71.124401876279578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66.736753574000005</v>
      </c>
      <c r="C13" s="49">
        <v>61.640430819999999</v>
      </c>
      <c r="D13" s="51">
        <v>49.210526315999999</v>
      </c>
      <c r="E13" s="41">
        <f t="shared" si="0"/>
        <v>-7.6364558973475214</v>
      </c>
      <c r="F13" s="41">
        <f t="shared" si="0"/>
        <v>-20.165181097285522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95.290159798000005</v>
      </c>
      <c r="C14" s="49">
        <v>97.866611433000003</v>
      </c>
      <c r="D14" s="51">
        <v>99.617224879999995</v>
      </c>
      <c r="E14" s="41">
        <f t="shared" si="0"/>
        <v>2.703796111226664</v>
      </c>
      <c r="F14" s="41">
        <f t="shared" si="0"/>
        <v>1.7887749676491775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92.640874685</v>
      </c>
      <c r="C15" s="49">
        <v>97.535211267999998</v>
      </c>
      <c r="D15" s="51">
        <v>99.617224879999995</v>
      </c>
      <c r="E15" s="41">
        <f t="shared" si="0"/>
        <v>5.2831286401837776</v>
      </c>
      <c r="F15" s="41">
        <f t="shared" si="0"/>
        <v>2.134627674388478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6537.1720655999998</v>
      </c>
      <c r="C17" s="49">
        <v>4373.0219552999997</v>
      </c>
      <c r="D17" s="51">
        <v>4170.1595693999998</v>
      </c>
      <c r="E17" s="41">
        <f t="shared" si="0"/>
        <v>-33.105295203842367</v>
      </c>
      <c r="F17" s="41">
        <f t="shared" si="0"/>
        <v>-4.6389519186871562</v>
      </c>
      <c r="G17" s="42" t="s">
        <v>119</v>
      </c>
      <c r="H17" s="42" t="str">
        <f t="shared" si="1"/>
        <v>No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778.89314262000005</v>
      </c>
      <c r="C18" s="49">
        <v>678.08015741999998</v>
      </c>
      <c r="D18" s="51">
        <v>513.87667464000003</v>
      </c>
      <c r="E18" s="41">
        <f t="shared" si="0"/>
        <v>-12.943108583661505</v>
      </c>
      <c r="F18" s="41">
        <f t="shared" si="0"/>
        <v>-24.215939809353983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2266</v>
      </c>
      <c r="C20" s="63">
        <v>4725</v>
      </c>
      <c r="D20" s="62">
        <v>8328</v>
      </c>
      <c r="E20" s="41">
        <f t="shared" ref="E20:F23" si="3">IFERROR((C20-B20)*100/B20,"Div by 0")</f>
        <v>108.51721094439542</v>
      </c>
      <c r="F20" s="41">
        <f t="shared" si="0"/>
        <v>76.253968253968253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No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99.514563107000001</v>
      </c>
      <c r="C21" s="49">
        <v>99.830687831000006</v>
      </c>
      <c r="D21" s="51">
        <v>99.963976944999999</v>
      </c>
      <c r="E21" s="41">
        <f t="shared" si="3"/>
        <v>0.31766679582374457</v>
      </c>
      <c r="F21" s="41">
        <f t="shared" si="0"/>
        <v>0.13351517143268973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0.4854368932</v>
      </c>
      <c r="C22" s="49">
        <v>0.16931216930000001</v>
      </c>
      <c r="D22" s="51">
        <v>3.6023054800000003E-2</v>
      </c>
      <c r="E22" s="41">
        <f t="shared" si="3"/>
        <v>-65.121693123920977</v>
      </c>
      <c r="F22" s="41">
        <f t="shared" si="0"/>
        <v>-78.723883257220777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2203</v>
      </c>
      <c r="C25" s="63">
        <v>4709</v>
      </c>
      <c r="D25" s="62">
        <v>8328</v>
      </c>
      <c r="E25" s="41">
        <f t="shared" ref="E25:F45" si="6">IFERROR((C25-B25)*100/B25,"Div by 0")</f>
        <v>113.75397185655923</v>
      </c>
      <c r="F25" s="41">
        <f t="shared" si="6"/>
        <v>76.852834996814607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No</v>
      </c>
      <c r="I25" s="42" t="str">
        <f>IF(F25="Div by 0","N/A",IF(G25="N/A","N/A",IF(AND((ABS(F25)&gt;ABS(VALUE(MID(G25,1,2)))),(C25&gt;=10)),"No",IF(AND((ABS(F25)&gt;ABS(VALUE(MID(G25,1,2)))),(D25&gt;=10)),"No","Yes"))))</f>
        <v>No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99.500680889999998</v>
      </c>
      <c r="C26" s="49">
        <v>99.830112549999996</v>
      </c>
      <c r="D26" s="51">
        <v>99.963976944999999</v>
      </c>
      <c r="E26" s="41">
        <f t="shared" si="6"/>
        <v>0.3310848298256277</v>
      </c>
      <c r="F26" s="41">
        <f t="shared" si="6"/>
        <v>0.13409220082062639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0.49931911029999998</v>
      </c>
      <c r="C27" s="49">
        <v>0.16988744959999999</v>
      </c>
      <c r="D27" s="51">
        <v>3.6023054800000003E-2</v>
      </c>
      <c r="E27" s="41">
        <f t="shared" si="6"/>
        <v>-65.97617713891853</v>
      </c>
      <c r="F27" s="41">
        <f t="shared" si="6"/>
        <v>-78.79592937276044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0.27235587830000002</v>
      </c>
      <c r="C29" s="49">
        <v>0.25483117430000002</v>
      </c>
      <c r="D29" s="51">
        <v>8.3333333333000006</v>
      </c>
      <c r="E29" s="41">
        <f t="shared" si="6"/>
        <v>-6.4344871531271082</v>
      </c>
      <c r="F29" s="41">
        <f t="shared" si="6"/>
        <v>3170.1388894788765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0.45392646390000002</v>
      </c>
      <c r="C30" s="49">
        <v>0.38224676149999998</v>
      </c>
      <c r="D30" s="51">
        <v>16.930835734999999</v>
      </c>
      <c r="E30" s="41">
        <f t="shared" si="6"/>
        <v>-15.791038439166895</v>
      </c>
      <c r="F30" s="41">
        <f t="shared" si="6"/>
        <v>4329.2947489105154</v>
      </c>
      <c r="G30" s="42" t="s">
        <v>119</v>
      </c>
      <c r="H30" s="42" t="str">
        <f t="shared" si="7"/>
        <v>Yes</v>
      </c>
      <c r="I30" s="42" t="str">
        <f t="shared" si="8"/>
        <v>No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0.40853381750000001</v>
      </c>
      <c r="C31" s="49">
        <v>0.36101083029999997</v>
      </c>
      <c r="D31" s="51">
        <v>13.94092219</v>
      </c>
      <c r="E31" s="41">
        <f t="shared" si="6"/>
        <v>-11.632571200791727</v>
      </c>
      <c r="F31" s="41">
        <f t="shared" si="6"/>
        <v>3761.6354468964528</v>
      </c>
      <c r="G31" s="42" t="s">
        <v>119</v>
      </c>
      <c r="H31" s="42" t="str">
        <f t="shared" si="7"/>
        <v>Yes</v>
      </c>
      <c r="I31" s="42" t="str">
        <f t="shared" si="8"/>
        <v>No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0.45392646390000002</v>
      </c>
      <c r="C32" s="49">
        <v>0.38224676149999998</v>
      </c>
      <c r="D32" s="51">
        <v>16.930835734999999</v>
      </c>
      <c r="E32" s="41">
        <f t="shared" si="6"/>
        <v>-15.791038439166895</v>
      </c>
      <c r="F32" s="41">
        <f t="shared" si="6"/>
        <v>4329.2947489105154</v>
      </c>
      <c r="G32" s="42" t="s">
        <v>119</v>
      </c>
      <c r="H32" s="42" t="str">
        <f t="shared" si="7"/>
        <v>Yes</v>
      </c>
      <c r="I32" s="42" t="str">
        <f t="shared" si="8"/>
        <v>No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0.13617793919999999</v>
      </c>
      <c r="C33" s="49">
        <v>0.106179656</v>
      </c>
      <c r="D33" s="51">
        <v>1.3448607108999999</v>
      </c>
      <c r="E33" s="41">
        <f t="shared" si="6"/>
        <v>-22.028739292303808</v>
      </c>
      <c r="F33" s="41">
        <f t="shared" si="6"/>
        <v>1166.5898172621694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0.31774852469999998</v>
      </c>
      <c r="C34" s="49">
        <v>0.27606710550000002</v>
      </c>
      <c r="D34" s="51">
        <v>11.371277618000001</v>
      </c>
      <c r="E34" s="41">
        <f t="shared" si="6"/>
        <v>-13.117738072695435</v>
      </c>
      <c r="F34" s="41">
        <f t="shared" si="6"/>
        <v>4019.0266393400498</v>
      </c>
      <c r="G34" s="42" t="s">
        <v>119</v>
      </c>
      <c r="H34" s="42" t="str">
        <f t="shared" si="7"/>
        <v>Yes</v>
      </c>
      <c r="I34" s="42" t="str">
        <f t="shared" si="8"/>
        <v>No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0.13617793919999999</v>
      </c>
      <c r="C35" s="49">
        <v>0.106179656</v>
      </c>
      <c r="D35" s="51">
        <v>5.5595581171999999</v>
      </c>
      <c r="E35" s="41">
        <f t="shared" si="6"/>
        <v>-22.028739292303808</v>
      </c>
      <c r="F35" s="41">
        <f t="shared" si="6"/>
        <v>5135.9918336898736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0.45392646390000002</v>
      </c>
      <c r="C36" s="49">
        <v>0.38224676149999998</v>
      </c>
      <c r="D36" s="51">
        <v>16.666666667000001</v>
      </c>
      <c r="E36" s="41">
        <f t="shared" si="6"/>
        <v>-15.791038439166895</v>
      </c>
      <c r="F36" s="41">
        <f t="shared" si="6"/>
        <v>4260.1851855061441</v>
      </c>
      <c r="G36" s="42" t="s">
        <v>119</v>
      </c>
      <c r="H36" s="42" t="str">
        <f t="shared" si="7"/>
        <v>Yes</v>
      </c>
      <c r="I36" s="42" t="str">
        <f t="shared" si="8"/>
        <v>No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99.546073535999994</v>
      </c>
      <c r="C37" s="49">
        <v>99.023147164999997</v>
      </c>
      <c r="D37" s="51">
        <v>82.660902977999996</v>
      </c>
      <c r="E37" s="41">
        <f t="shared" si="6"/>
        <v>-0.52531089617601545</v>
      </c>
      <c r="F37" s="41">
        <f t="shared" si="6"/>
        <v>-16.523655988973942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99.405393927000006</v>
      </c>
      <c r="D38" s="51">
        <v>99.591738712999998</v>
      </c>
      <c r="E38" s="41">
        <f t="shared" si="6"/>
        <v>-0.59460607299999424</v>
      </c>
      <c r="F38" s="41">
        <f t="shared" si="6"/>
        <v>0.18745943116209332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99.405393927000006</v>
      </c>
      <c r="D39" s="51">
        <v>99.591738712999998</v>
      </c>
      <c r="E39" s="41">
        <f t="shared" si="6"/>
        <v>-0.59460607299999424</v>
      </c>
      <c r="F39" s="41">
        <f t="shared" si="6"/>
        <v>0.18745943116209332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99.405393927000006</v>
      </c>
      <c r="D40" s="51">
        <v>99.591738712999998</v>
      </c>
      <c r="E40" s="41">
        <f t="shared" si="6"/>
        <v>-0.59460607299999424</v>
      </c>
      <c r="F40" s="41">
        <f t="shared" si="6"/>
        <v>0.18745943116209332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96.323195642000002</v>
      </c>
      <c r="C41" s="49">
        <v>94.712253132000001</v>
      </c>
      <c r="D41" s="51">
        <v>70.581171949999998</v>
      </c>
      <c r="E41" s="41">
        <f t="shared" si="6"/>
        <v>-1.6724346604812792</v>
      </c>
      <c r="F41" s="41">
        <f t="shared" si="6"/>
        <v>-25.478309705470352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99.405393927000006</v>
      </c>
      <c r="D42" s="51">
        <v>99.591738712999998</v>
      </c>
      <c r="E42" s="41">
        <f t="shared" si="6"/>
        <v>-0.59460607299999424</v>
      </c>
      <c r="F42" s="41">
        <f t="shared" si="6"/>
        <v>0.18745943116209332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99.909214707000004</v>
      </c>
      <c r="C43" s="49">
        <v>98.152473986000004</v>
      </c>
      <c r="D43" s="51">
        <v>98.799231508000005</v>
      </c>
      <c r="E43" s="41">
        <f t="shared" si="6"/>
        <v>-1.7583370324268159</v>
      </c>
      <c r="F43" s="41">
        <f t="shared" si="6"/>
        <v>0.65893145198994363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0.45392646390000002</v>
      </c>
      <c r="C44" s="49">
        <v>0.38224676149999998</v>
      </c>
      <c r="D44" s="51">
        <v>16.930835734999999</v>
      </c>
      <c r="E44" s="41">
        <f t="shared" si="6"/>
        <v>-15.791038439166895</v>
      </c>
      <c r="F44" s="41">
        <f t="shared" si="6"/>
        <v>4329.2947489105154</v>
      </c>
      <c r="G44" s="42" t="s">
        <v>119</v>
      </c>
      <c r="H44" s="42" t="str">
        <f t="shared" si="7"/>
        <v>Yes</v>
      </c>
      <c r="I44" s="42" t="str">
        <f t="shared" si="8"/>
        <v>No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99.546073535999994</v>
      </c>
      <c r="C45" s="49">
        <v>99.023147164999997</v>
      </c>
      <c r="D45" s="51">
        <v>82.660902977999996</v>
      </c>
      <c r="E45" s="41">
        <f t="shared" si="6"/>
        <v>-0.52531089617601545</v>
      </c>
      <c r="F45" s="41">
        <f t="shared" si="6"/>
        <v>-16.523655988973942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2248</v>
      </c>
      <c r="C49" s="63">
        <v>4622</v>
      </c>
      <c r="D49" s="62">
        <v>8228</v>
      </c>
      <c r="E49" s="41">
        <f t="shared" ref="E49:F81" si="10">IFERROR((C49-B49)*100/B49,"Div by 0")</f>
        <v>105.60498220640569</v>
      </c>
      <c r="F49" s="41">
        <f t="shared" si="10"/>
        <v>78.0181739506707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No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5.2935943060000001</v>
      </c>
      <c r="C50" s="49">
        <v>4.1756815231999997</v>
      </c>
      <c r="D50" s="51">
        <v>19.275644142000001</v>
      </c>
      <c r="E50" s="41">
        <f t="shared" si="10"/>
        <v>-21.118217947546665</v>
      </c>
      <c r="F50" s="41">
        <f t="shared" si="10"/>
        <v>361.61672136404371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No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0.2224199288</v>
      </c>
      <c r="C51" s="74">
        <v>0.1081782778</v>
      </c>
      <c r="D51" s="78">
        <v>14.025279533000001</v>
      </c>
      <c r="E51" s="41">
        <f t="shared" si="10"/>
        <v>-51.363046295517023</v>
      </c>
      <c r="F51" s="41">
        <f t="shared" si="10"/>
        <v>12864.968400523012</v>
      </c>
      <c r="G51" s="42" t="s">
        <v>119</v>
      </c>
      <c r="H51" s="42" t="str">
        <f t="shared" si="12"/>
        <v>Yes</v>
      </c>
      <c r="I51" s="42" t="str">
        <f t="shared" si="11"/>
        <v>No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1.7348754448000001</v>
      </c>
      <c r="C52" s="49">
        <v>4.3271311100000001E-2</v>
      </c>
      <c r="D52" s="51">
        <v>4.8614487099999999E-2</v>
      </c>
      <c r="E52" s="41">
        <f t="shared" si="10"/>
        <v>-97.505797247306802</v>
      </c>
      <c r="F52" s="41">
        <f t="shared" si="10"/>
        <v>12.348079741914725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0</v>
      </c>
      <c r="D53" s="51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0</v>
      </c>
      <c r="C54" s="49">
        <v>0</v>
      </c>
      <c r="D54" s="51">
        <v>0.92367525520000004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</v>
      </c>
      <c r="C56" s="49">
        <v>0</v>
      </c>
      <c r="D56" s="51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0</v>
      </c>
      <c r="C57" s="49">
        <v>0</v>
      </c>
      <c r="D57" s="51">
        <v>0.14584346140000001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</v>
      </c>
      <c r="C58" s="49">
        <v>0</v>
      </c>
      <c r="D58" s="51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0</v>
      </c>
      <c r="C60" s="49">
        <v>0</v>
      </c>
      <c r="D60" s="51">
        <v>0.77783179390000001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3.2028469750999999</v>
      </c>
      <c r="C61" s="49">
        <v>4.0242319342000004</v>
      </c>
      <c r="D61" s="51">
        <v>2.3334953816000001</v>
      </c>
      <c r="E61" s="41">
        <f t="shared" si="10"/>
        <v>25.645463722922791</v>
      </c>
      <c r="F61" s="41">
        <f t="shared" si="10"/>
        <v>-42.013894334251667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0</v>
      </c>
      <c r="C62" s="49">
        <v>0</v>
      </c>
      <c r="D62" s="51">
        <v>0.97228974229999998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2" t="str">
        <f t="shared" si="12"/>
        <v>N/A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0</v>
      </c>
      <c r="C63" s="49">
        <v>0</v>
      </c>
      <c r="D63" s="51">
        <v>4.8614487099999999E-2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0</v>
      </c>
      <c r="C64" s="49">
        <v>0</v>
      </c>
      <c r="D64" s="51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</v>
      </c>
      <c r="C65" s="49">
        <v>0</v>
      </c>
      <c r="D65" s="51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</v>
      </c>
      <c r="C66" s="49">
        <v>0</v>
      </c>
      <c r="D66" s="51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0.13345195730000001</v>
      </c>
      <c r="C68" s="49">
        <v>0</v>
      </c>
      <c r="D68" s="51">
        <v>0</v>
      </c>
      <c r="E68" s="41">
        <f t="shared" si="10"/>
        <v>-100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94.706405693999997</v>
      </c>
      <c r="C69" s="49">
        <v>95.824318477000006</v>
      </c>
      <c r="D69" s="51">
        <v>80.724355857999996</v>
      </c>
      <c r="E69" s="41">
        <f t="shared" si="10"/>
        <v>1.1803982790900409</v>
      </c>
      <c r="F69" s="41">
        <f t="shared" si="10"/>
        <v>-15.757965054167686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0.31138790039999997</v>
      </c>
      <c r="C70" s="49">
        <v>0.2163565556</v>
      </c>
      <c r="D70" s="51">
        <v>0.14584346140000001</v>
      </c>
      <c r="E70" s="41">
        <f t="shared" si="10"/>
        <v>-30.518637582875066</v>
      </c>
      <c r="F70" s="41">
        <f t="shared" si="10"/>
        <v>-32.591152139787525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0.2224199288</v>
      </c>
      <c r="C71" s="49">
        <v>0.17308524450000001</v>
      </c>
      <c r="D71" s="51">
        <v>0.1215362178</v>
      </c>
      <c r="E71" s="41">
        <f t="shared" si="10"/>
        <v>-22.18087406383523</v>
      </c>
      <c r="F71" s="41">
        <f t="shared" si="10"/>
        <v>-29.782450172983989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0.26690391460000001</v>
      </c>
      <c r="C72" s="49">
        <v>0</v>
      </c>
      <c r="D72" s="51">
        <v>0</v>
      </c>
      <c r="E72" s="41">
        <f t="shared" si="10"/>
        <v>-100</v>
      </c>
      <c r="F72" s="41" t="str">
        <f t="shared" si="10"/>
        <v>Div by 0</v>
      </c>
      <c r="G72" s="42" t="s">
        <v>119</v>
      </c>
      <c r="H72" s="42" t="str">
        <f t="shared" si="12"/>
        <v>Yes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0.13345195730000001</v>
      </c>
      <c r="C73" s="49">
        <v>0.4327131112</v>
      </c>
      <c r="D73" s="51">
        <v>0.26737967909999999</v>
      </c>
      <c r="E73" s="41">
        <f t="shared" si="10"/>
        <v>224.24635798129276</v>
      </c>
      <c r="F73" s="41">
        <f t="shared" si="10"/>
        <v>-38.208556158951907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0</v>
      </c>
      <c r="C74" s="49">
        <v>0</v>
      </c>
      <c r="D74" s="51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8.8967971500000007E-2</v>
      </c>
      <c r="C75" s="49">
        <v>4.3271311100000001E-2</v>
      </c>
      <c r="D75" s="51">
        <v>2.43072436E-2</v>
      </c>
      <c r="E75" s="41">
        <f t="shared" si="10"/>
        <v>-51.363046307063435</v>
      </c>
      <c r="F75" s="41">
        <f t="shared" si="10"/>
        <v>-43.82596001349264</v>
      </c>
      <c r="G75" s="42" t="s">
        <v>119</v>
      </c>
      <c r="H75" s="42" t="str">
        <f t="shared" si="12"/>
        <v>Yes</v>
      </c>
      <c r="I75" s="42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4.44839858E-2</v>
      </c>
      <c r="C76" s="49">
        <v>0</v>
      </c>
      <c r="D76" s="51">
        <v>0</v>
      </c>
      <c r="E76" s="41">
        <f t="shared" si="10"/>
        <v>-100</v>
      </c>
      <c r="F76" s="41" t="str">
        <f t="shared" si="10"/>
        <v>Div by 0</v>
      </c>
      <c r="G76" s="42" t="s">
        <v>119</v>
      </c>
      <c r="H76" s="42" t="str">
        <f t="shared" si="12"/>
        <v>Yes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</v>
      </c>
      <c r="C77" s="49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93.638790036000003</v>
      </c>
      <c r="C79" s="49">
        <v>94.958892254000006</v>
      </c>
      <c r="D79" s="51">
        <v>80.165289255999994</v>
      </c>
      <c r="E79" s="41">
        <f t="shared" si="10"/>
        <v>1.4097813710455689</v>
      </c>
      <c r="F79" s="41">
        <f t="shared" si="10"/>
        <v>-15.578954900220891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0</v>
      </c>
      <c r="C80" s="49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10</v>
      </c>
      <c r="C83" s="63">
        <v>18</v>
      </c>
      <c r="D83" s="62">
        <v>1410</v>
      </c>
      <c r="E83" s="41">
        <f t="shared" ref="E83:F86" si="13">IFERROR((C83-B83)*100/B83,"Div by 0")</f>
        <v>80</v>
      </c>
      <c r="F83" s="41">
        <f t="shared" si="13"/>
        <v>7733.333333333333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No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80</v>
      </c>
      <c r="C84" s="49">
        <v>83.333333332999999</v>
      </c>
      <c r="D84" s="51">
        <v>21.914893617000001</v>
      </c>
      <c r="E84" s="41">
        <f t="shared" si="13"/>
        <v>4.1666666662499985</v>
      </c>
      <c r="F84" s="41">
        <f t="shared" si="13"/>
        <v>-73.702127659494806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No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20</v>
      </c>
      <c r="C85" s="49">
        <v>16.666666667000001</v>
      </c>
      <c r="D85" s="51">
        <v>71.560283687999998</v>
      </c>
      <c r="E85" s="41">
        <f t="shared" si="13"/>
        <v>-16.666666664999994</v>
      </c>
      <c r="F85" s="41">
        <f t="shared" si="13"/>
        <v>329.36170211941277</v>
      </c>
      <c r="G85" s="42" t="s">
        <v>119</v>
      </c>
      <c r="H85" s="42" t="str">
        <f t="shared" si="15"/>
        <v>Yes</v>
      </c>
      <c r="I85" s="42" t="str">
        <f t="shared" si="14"/>
        <v>No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0</v>
      </c>
      <c r="C86" s="49">
        <v>0</v>
      </c>
      <c r="D86" s="51">
        <v>6.5248226950000001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2193</v>
      </c>
      <c r="C88" s="63">
        <v>4663</v>
      </c>
      <c r="D88" s="62">
        <v>6884</v>
      </c>
      <c r="E88" s="41">
        <f t="shared" ref="E88:F91" si="16">IFERROR((C88-B88)*100/B88,"Div by 0")</f>
        <v>112.63109895120839</v>
      </c>
      <c r="F88" s="41">
        <f t="shared" si="16"/>
        <v>47.630280935020373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No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18.787049704000001</v>
      </c>
      <c r="C89" s="49">
        <v>19.87990564</v>
      </c>
      <c r="D89" s="51">
        <v>30.229517722000001</v>
      </c>
      <c r="E89" s="41">
        <f t="shared" si="16"/>
        <v>5.8170705524205673</v>
      </c>
      <c r="F89" s="41">
        <f t="shared" si="16"/>
        <v>52.060670052556652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No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71.089831281000002</v>
      </c>
      <c r="C90" s="49">
        <v>71.906497963000007</v>
      </c>
      <c r="D90" s="51">
        <v>64.090644974</v>
      </c>
      <c r="E90" s="41">
        <f t="shared" si="16"/>
        <v>1.1487812916195133</v>
      </c>
      <c r="F90" s="41">
        <f t="shared" si="16"/>
        <v>-10.869466891603745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10.123119015</v>
      </c>
      <c r="C91" s="49">
        <v>8.2135963971999999</v>
      </c>
      <c r="D91" s="51">
        <v>5.6798373039000003</v>
      </c>
      <c r="E91" s="41">
        <f t="shared" si="16"/>
        <v>-18.86298694078922</v>
      </c>
      <c r="F91" s="41">
        <f t="shared" si="16"/>
        <v>-30.848351571837075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2318</v>
      </c>
      <c r="C7" s="63">
        <v>34172</v>
      </c>
      <c r="D7" s="62">
        <v>44719</v>
      </c>
      <c r="E7" s="41">
        <f t="shared" ref="E7:F22" si="0">IFERROR((C7-B7)*100/B7,"Div by 0")</f>
        <v>1374.2018981880931</v>
      </c>
      <c r="F7" s="41">
        <f t="shared" si="0"/>
        <v>30.864450427250379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No</v>
      </c>
      <c r="I7" s="42" t="str">
        <f>IF(F7="Div by 0","N/A",IF(G7="N/A","N/A",IF(AND((ABS(F7)&gt;ABS(VALUE(MID(G7,1,2)))),(C7&gt;=10)),"No",IF(AND((ABS(F7)&gt;ABS(VALUE(MID(G7,1,2)))),(D7&gt;=10)),"No","Yes"))))</f>
        <v>No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4.2277825711999997</v>
      </c>
      <c r="C8" s="49">
        <v>4.8285145732999997</v>
      </c>
      <c r="D8" s="51">
        <v>0</v>
      </c>
      <c r="E8" s="41">
        <f t="shared" si="0"/>
        <v>14.209150825121316</v>
      </c>
      <c r="F8" s="41">
        <f t="shared" si="0"/>
        <v>-100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100</v>
      </c>
      <c r="C9" s="49">
        <v>100</v>
      </c>
      <c r="D9" s="51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0</v>
      </c>
      <c r="C10" s="49">
        <v>4.7875453588000001</v>
      </c>
      <c r="D10" s="51">
        <v>5.65307811</v>
      </c>
      <c r="E10" s="41" t="str">
        <f t="shared" si="0"/>
        <v>Div by 0</v>
      </c>
      <c r="F10" s="41">
        <f t="shared" si="0"/>
        <v>18.078841793301486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0.21570319239999999</v>
      </c>
      <c r="C11" s="49">
        <v>0.21655156270000001</v>
      </c>
      <c r="D11" s="51">
        <v>0.1990205505</v>
      </c>
      <c r="E11" s="41">
        <f t="shared" si="0"/>
        <v>0.39330447109322059</v>
      </c>
      <c r="F11" s="41">
        <f t="shared" si="0"/>
        <v>-8.0955371466363477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0</v>
      </c>
      <c r="C12" s="49">
        <v>4.6821959500000003E-2</v>
      </c>
      <c r="D12" s="51">
        <v>1.3417115800000001E-2</v>
      </c>
      <c r="E12" s="41" t="str">
        <f t="shared" si="0"/>
        <v>Div by 0</v>
      </c>
      <c r="F12" s="41">
        <f t="shared" si="0"/>
        <v>-71.344394930758938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2.3295944780000002</v>
      </c>
      <c r="C13" s="49">
        <v>53.646260095999999</v>
      </c>
      <c r="D13" s="51">
        <v>46.025179454000003</v>
      </c>
      <c r="E13" s="41">
        <f t="shared" si="0"/>
        <v>2202.8153870821461</v>
      </c>
      <c r="F13" s="41">
        <f t="shared" si="0"/>
        <v>-14.206173232508787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1.8119068162</v>
      </c>
      <c r="C14" s="49">
        <v>55.033360645999998</v>
      </c>
      <c r="D14" s="51">
        <v>47.648650461999999</v>
      </c>
      <c r="E14" s="41">
        <f t="shared" si="0"/>
        <v>2937.3173804499534</v>
      </c>
      <c r="F14" s="41">
        <f t="shared" si="0"/>
        <v>-13.418606636621497</v>
      </c>
      <c r="G14" s="42" t="s">
        <v>119</v>
      </c>
      <c r="H14" s="42" t="str">
        <f t="shared" si="1"/>
        <v>No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8.6281277000000003E-2</v>
      </c>
      <c r="C15" s="49">
        <v>55.033360645999998</v>
      </c>
      <c r="D15" s="51">
        <v>47.648650461999999</v>
      </c>
      <c r="E15" s="41">
        <f t="shared" si="0"/>
        <v>63683.664961287024</v>
      </c>
      <c r="F15" s="41">
        <f t="shared" si="0"/>
        <v>-13.418606636621497</v>
      </c>
      <c r="G15" s="42" t="s">
        <v>119</v>
      </c>
      <c r="H15" s="42" t="str">
        <f t="shared" si="1"/>
        <v>No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6776.5964609000002</v>
      </c>
      <c r="C17" s="49">
        <v>795.30899566999994</v>
      </c>
      <c r="D17" s="51">
        <v>644.37818376999996</v>
      </c>
      <c r="E17" s="41">
        <f t="shared" si="0"/>
        <v>-88.263887332544897</v>
      </c>
      <c r="F17" s="41">
        <f t="shared" si="0"/>
        <v>-18.977631677968116</v>
      </c>
      <c r="G17" s="42" t="s">
        <v>119</v>
      </c>
      <c r="H17" s="42" t="str">
        <f t="shared" si="1"/>
        <v>No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800.65947345999996</v>
      </c>
      <c r="C18" s="49">
        <v>126.85037457999999</v>
      </c>
      <c r="D18" s="51">
        <v>97.669961314000005</v>
      </c>
      <c r="E18" s="41">
        <f t="shared" si="0"/>
        <v>-84.156763420056222</v>
      </c>
      <c r="F18" s="41">
        <f t="shared" si="0"/>
        <v>-23.003805359358196</v>
      </c>
      <c r="G18" s="42" t="s">
        <v>119</v>
      </c>
      <c r="H18" s="42" t="str">
        <f t="shared" si="1"/>
        <v>No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42</v>
      </c>
      <c r="C20" s="63">
        <v>18806</v>
      </c>
      <c r="D20" s="62">
        <v>21308</v>
      </c>
      <c r="E20" s="41">
        <f t="shared" ref="E20:F23" si="3">IFERROR((C20-B20)*100/B20,"Div by 0")</f>
        <v>44676.190476190473</v>
      </c>
      <c r="F20" s="41">
        <f t="shared" si="0"/>
        <v>13.304264596405403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No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95.238095238</v>
      </c>
      <c r="C21" s="49">
        <v>99.925555673999995</v>
      </c>
      <c r="D21" s="51">
        <v>99.938990051000005</v>
      </c>
      <c r="E21" s="41">
        <f t="shared" si="3"/>
        <v>4.921833457804917</v>
      </c>
      <c r="F21" s="41">
        <f t="shared" si="0"/>
        <v>1.3444385582241586E-2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4.7619047619000003</v>
      </c>
      <c r="C22" s="49">
        <v>7.4444326300000002E-2</v>
      </c>
      <c r="D22" s="51">
        <v>6.1009949299999998E-2</v>
      </c>
      <c r="E22" s="41">
        <f t="shared" si="3"/>
        <v>-98.436669147698439</v>
      </c>
      <c r="F22" s="41">
        <f t="shared" si="0"/>
        <v>-18.046206699300875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2</v>
      </c>
      <c r="C25" s="63">
        <v>18806</v>
      </c>
      <c r="D25" s="62">
        <v>21308</v>
      </c>
      <c r="E25" s="41">
        <f t="shared" ref="E25:F45" si="6">IFERROR((C25-B25)*100/B25,"Div by 0")</f>
        <v>940200</v>
      </c>
      <c r="F25" s="41">
        <f t="shared" si="6"/>
        <v>13.304264596405403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No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0</v>
      </c>
      <c r="C26" s="49">
        <v>99.925555673999995</v>
      </c>
      <c r="D26" s="51">
        <v>99.938990051000005</v>
      </c>
      <c r="E26" s="41" t="str">
        <f t="shared" si="6"/>
        <v>Div by 0</v>
      </c>
      <c r="F26" s="41">
        <f t="shared" si="6"/>
        <v>1.3444385582241586E-2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N/A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0</v>
      </c>
      <c r="C27" s="49">
        <v>1.5952355599999999E-2</v>
      </c>
      <c r="D27" s="51">
        <v>1.40792191E-2</v>
      </c>
      <c r="E27" s="41" t="str">
        <f t="shared" si="6"/>
        <v>Div by 0</v>
      </c>
      <c r="F27" s="41">
        <f t="shared" si="6"/>
        <v>-11.74206836261849</v>
      </c>
      <c r="G27" s="42" t="s">
        <v>119</v>
      </c>
      <c r="H27" s="42" t="str">
        <f t="shared" si="7"/>
        <v>N/A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100</v>
      </c>
      <c r="C28" s="49">
        <v>5.8491970599999998E-2</v>
      </c>
      <c r="D28" s="51">
        <v>4.69307302E-2</v>
      </c>
      <c r="E28" s="41">
        <f t="shared" si="6"/>
        <v>-99.941508029399998</v>
      </c>
      <c r="F28" s="41">
        <f t="shared" si="6"/>
        <v>-19.765517012688917</v>
      </c>
      <c r="G28" s="42" t="s">
        <v>119</v>
      </c>
      <c r="H28" s="42" t="str">
        <f t="shared" si="7"/>
        <v>No</v>
      </c>
      <c r="I28" s="42" t="str">
        <f t="shared" si="8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0</v>
      </c>
      <c r="C29" s="49">
        <v>45.373816867000002</v>
      </c>
      <c r="D29" s="51">
        <v>45.344471560000002</v>
      </c>
      <c r="E29" s="41" t="str">
        <f t="shared" si="6"/>
        <v>Div by 0</v>
      </c>
      <c r="F29" s="41">
        <f t="shared" si="6"/>
        <v>-6.4674539252487742E-2</v>
      </c>
      <c r="G29" s="42" t="s">
        <v>119</v>
      </c>
      <c r="H29" s="42" t="str">
        <f t="shared" si="7"/>
        <v>N/A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100</v>
      </c>
      <c r="C30" s="49">
        <v>89.965968308000001</v>
      </c>
      <c r="D30" s="51">
        <v>90.097615919000006</v>
      </c>
      <c r="E30" s="41">
        <f t="shared" si="6"/>
        <v>-10.034031691999999</v>
      </c>
      <c r="F30" s="41">
        <f t="shared" si="6"/>
        <v>0.14633045525537783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50</v>
      </c>
      <c r="C31" s="49">
        <v>72.716154419000006</v>
      </c>
      <c r="D31" s="51">
        <v>72.564295099999995</v>
      </c>
      <c r="E31" s="41">
        <f t="shared" si="6"/>
        <v>45.432308838000012</v>
      </c>
      <c r="F31" s="41">
        <f t="shared" si="6"/>
        <v>-0.20883849017231726</v>
      </c>
      <c r="G31" s="42" t="s">
        <v>119</v>
      </c>
      <c r="H31" s="42" t="str">
        <f t="shared" si="7"/>
        <v>No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100</v>
      </c>
      <c r="C32" s="49">
        <v>89.965968308000001</v>
      </c>
      <c r="D32" s="51">
        <v>90.097615919000006</v>
      </c>
      <c r="E32" s="41">
        <f t="shared" si="6"/>
        <v>-10.034031691999999</v>
      </c>
      <c r="F32" s="41">
        <f t="shared" si="6"/>
        <v>0.14633045525537783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0</v>
      </c>
      <c r="C33" s="49">
        <v>6.1735616293</v>
      </c>
      <c r="D33" s="51">
        <v>5.7584006006999999</v>
      </c>
      <c r="E33" s="41" t="str">
        <f t="shared" si="6"/>
        <v>Div by 0</v>
      </c>
      <c r="F33" s="41">
        <f t="shared" si="6"/>
        <v>-6.7248219671061058</v>
      </c>
      <c r="G33" s="42" t="s">
        <v>119</v>
      </c>
      <c r="H33" s="42" t="str">
        <f t="shared" si="7"/>
        <v>N/A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0</v>
      </c>
      <c r="C34" s="49">
        <v>61.379347017000001</v>
      </c>
      <c r="D34" s="51">
        <v>59.724047306000003</v>
      </c>
      <c r="E34" s="41" t="str">
        <f t="shared" si="6"/>
        <v>Div by 0</v>
      </c>
      <c r="F34" s="41">
        <f t="shared" si="6"/>
        <v>-2.6968349965364342</v>
      </c>
      <c r="G34" s="42" t="s">
        <v>119</v>
      </c>
      <c r="H34" s="42" t="str">
        <f t="shared" si="7"/>
        <v>N/A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100</v>
      </c>
      <c r="C35" s="49">
        <v>28.586621291</v>
      </c>
      <c r="D35" s="51">
        <v>30.373568613</v>
      </c>
      <c r="E35" s="41">
        <f t="shared" si="6"/>
        <v>-71.413378709</v>
      </c>
      <c r="F35" s="41">
        <f t="shared" si="6"/>
        <v>6.2509916922661617</v>
      </c>
      <c r="G35" s="42" t="s">
        <v>119</v>
      </c>
      <c r="H35" s="42" t="str">
        <f t="shared" si="7"/>
        <v>No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100</v>
      </c>
      <c r="C36" s="49">
        <v>88.173987025000002</v>
      </c>
      <c r="D36" s="51">
        <v>88.196921344000003</v>
      </c>
      <c r="E36" s="41">
        <f t="shared" si="6"/>
        <v>-11.826012974999999</v>
      </c>
      <c r="F36" s="41">
        <f t="shared" si="6"/>
        <v>2.6010300513572435E-2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0</v>
      </c>
      <c r="C37" s="49">
        <v>9.5980006381000003</v>
      </c>
      <c r="D37" s="51">
        <v>9.6161066266000006</v>
      </c>
      <c r="E37" s="41" t="str">
        <f t="shared" si="6"/>
        <v>Div by 0</v>
      </c>
      <c r="F37" s="41">
        <f t="shared" si="6"/>
        <v>0.18864333503091493</v>
      </c>
      <c r="G37" s="42" t="s">
        <v>119</v>
      </c>
      <c r="H37" s="42" t="str">
        <f t="shared" si="7"/>
        <v>N/A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99.563968946000003</v>
      </c>
      <c r="D38" s="51">
        <v>99.713722546</v>
      </c>
      <c r="E38" s="41">
        <f t="shared" si="6"/>
        <v>-0.4360310539999972</v>
      </c>
      <c r="F38" s="41">
        <f t="shared" si="6"/>
        <v>0.15040943183092462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99.563968946000003</v>
      </c>
      <c r="D39" s="51">
        <v>99.713722546</v>
      </c>
      <c r="E39" s="41">
        <f t="shared" si="6"/>
        <v>-0.4360310539999972</v>
      </c>
      <c r="F39" s="41">
        <f t="shared" si="6"/>
        <v>0.15040943183092462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99.563968946000003</v>
      </c>
      <c r="D40" s="51">
        <v>99.713722546</v>
      </c>
      <c r="E40" s="41">
        <f t="shared" si="6"/>
        <v>-0.4360310539999972</v>
      </c>
      <c r="F40" s="41">
        <f t="shared" si="6"/>
        <v>0.15040943183092462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0</v>
      </c>
      <c r="C41" s="49">
        <v>88.859938318000005</v>
      </c>
      <c r="D41" s="51">
        <v>87.549277266999994</v>
      </c>
      <c r="E41" s="41" t="str">
        <f t="shared" si="6"/>
        <v>Div by 0</v>
      </c>
      <c r="F41" s="41">
        <f t="shared" si="6"/>
        <v>-1.4749740724662597</v>
      </c>
      <c r="G41" s="42" t="s">
        <v>119</v>
      </c>
      <c r="H41" s="42" t="str">
        <f t="shared" si="7"/>
        <v>N/A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99.563968946000003</v>
      </c>
      <c r="D42" s="51">
        <v>99.713722546</v>
      </c>
      <c r="E42" s="41">
        <f t="shared" si="6"/>
        <v>-0.4360310539999972</v>
      </c>
      <c r="F42" s="41">
        <f t="shared" si="6"/>
        <v>0.15040943183092462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50</v>
      </c>
      <c r="C43" s="49">
        <v>98.441986600000007</v>
      </c>
      <c r="D43" s="51">
        <v>98.610850385000006</v>
      </c>
      <c r="E43" s="41">
        <f t="shared" si="6"/>
        <v>96.883973200000014</v>
      </c>
      <c r="F43" s="41">
        <f t="shared" si="6"/>
        <v>0.17153634422895647</v>
      </c>
      <c r="G43" s="42" t="s">
        <v>119</v>
      </c>
      <c r="H43" s="42" t="str">
        <f t="shared" si="7"/>
        <v>No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100</v>
      </c>
      <c r="C44" s="49">
        <v>89.965968308000001</v>
      </c>
      <c r="D44" s="51">
        <v>90.097615919000006</v>
      </c>
      <c r="E44" s="41">
        <f t="shared" si="6"/>
        <v>-10.034031691999999</v>
      </c>
      <c r="F44" s="41">
        <f t="shared" si="6"/>
        <v>0.14633045525537783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0</v>
      </c>
      <c r="C45" s="49">
        <v>9.5980006381000003</v>
      </c>
      <c r="D45" s="51">
        <v>9.6161066266000006</v>
      </c>
      <c r="E45" s="41" t="str">
        <f t="shared" si="6"/>
        <v>Div by 0</v>
      </c>
      <c r="F45" s="41">
        <f t="shared" si="6"/>
        <v>0.18864333503091493</v>
      </c>
      <c r="G45" s="42" t="s">
        <v>119</v>
      </c>
      <c r="H45" s="42" t="str">
        <f t="shared" si="7"/>
        <v>N/A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36</v>
      </c>
      <c r="C49" s="63">
        <v>18513</v>
      </c>
      <c r="D49" s="62">
        <v>21012</v>
      </c>
      <c r="E49" s="41">
        <f t="shared" ref="E49:F81" si="10">IFERROR((C49-B49)*100/B49,"Div by 0")</f>
        <v>51325</v>
      </c>
      <c r="F49" s="41">
        <f t="shared" si="10"/>
        <v>13.49862258953168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No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100</v>
      </c>
      <c r="C50" s="49">
        <v>90.784853885999993</v>
      </c>
      <c r="D50" s="51">
        <v>90.824290880999996</v>
      </c>
      <c r="E50" s="41">
        <f t="shared" si="10"/>
        <v>-9.2151461140000066</v>
      </c>
      <c r="F50" s="41">
        <f t="shared" si="10"/>
        <v>4.3440060001114625E-2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0</v>
      </c>
      <c r="C51" s="74">
        <v>68.913736292999999</v>
      </c>
      <c r="D51" s="78">
        <v>67.018846374000006</v>
      </c>
      <c r="E51" s="41" t="str">
        <f t="shared" si="10"/>
        <v>Div by 0</v>
      </c>
      <c r="F51" s="41">
        <f t="shared" si="10"/>
        <v>-2.7496548887488914</v>
      </c>
      <c r="G51" s="42" t="s">
        <v>119</v>
      </c>
      <c r="H51" s="42" t="str">
        <f t="shared" si="12"/>
        <v>N/A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97.222222221999999</v>
      </c>
      <c r="C52" s="49">
        <v>0.1836547291</v>
      </c>
      <c r="D52" s="51">
        <v>0.19512659430000001</v>
      </c>
      <c r="E52" s="41">
        <f t="shared" si="10"/>
        <v>-99.811097992925284</v>
      </c>
      <c r="F52" s="41">
        <f t="shared" si="10"/>
        <v>6.2464306017154518</v>
      </c>
      <c r="G52" s="42" t="s">
        <v>119</v>
      </c>
      <c r="H52" s="42" t="str">
        <f t="shared" si="12"/>
        <v>No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1.6204829E-2</v>
      </c>
      <c r="D53" s="51">
        <v>2.8555111399999999E-2</v>
      </c>
      <c r="E53" s="41" t="str">
        <f t="shared" si="10"/>
        <v>Div by 0</v>
      </c>
      <c r="F53" s="41">
        <f t="shared" si="10"/>
        <v>76.213592874074749</v>
      </c>
      <c r="G53" s="42" t="s">
        <v>119</v>
      </c>
      <c r="H53" s="42" t="str">
        <f t="shared" si="12"/>
        <v>N/A</v>
      </c>
      <c r="I53" s="42" t="str">
        <f t="shared" si="11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0</v>
      </c>
      <c r="C54" s="49">
        <v>5.7689191379000002</v>
      </c>
      <c r="D54" s="51">
        <v>5.7348181991000002</v>
      </c>
      <c r="E54" s="41" t="str">
        <f t="shared" si="10"/>
        <v>Div by 0</v>
      </c>
      <c r="F54" s="41">
        <f t="shared" si="10"/>
        <v>-0.59111486891829434</v>
      </c>
      <c r="G54" s="42" t="s">
        <v>119</v>
      </c>
      <c r="H54" s="42" t="str">
        <f t="shared" si="12"/>
        <v>N/A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</v>
      </c>
      <c r="C56" s="49">
        <v>4.8614487099999999E-2</v>
      </c>
      <c r="D56" s="51">
        <v>4.2832666999999998E-2</v>
      </c>
      <c r="E56" s="41" t="str">
        <f t="shared" si="10"/>
        <v>Div by 0</v>
      </c>
      <c r="F56" s="41">
        <f t="shared" si="10"/>
        <v>-11.893203949898304</v>
      </c>
      <c r="G56" s="42" t="s">
        <v>119</v>
      </c>
      <c r="H56" s="42" t="str">
        <f t="shared" si="12"/>
        <v>N/A</v>
      </c>
      <c r="I56" s="42" t="str">
        <f t="shared" si="11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0</v>
      </c>
      <c r="C57" s="49">
        <v>2.0688165073000002</v>
      </c>
      <c r="D57" s="51">
        <v>2.1273557966999999</v>
      </c>
      <c r="E57" s="41" t="str">
        <f t="shared" si="10"/>
        <v>Div by 0</v>
      </c>
      <c r="F57" s="41">
        <f t="shared" si="10"/>
        <v>2.8296027798230838</v>
      </c>
      <c r="G57" s="42" t="s">
        <v>119</v>
      </c>
      <c r="H57" s="42" t="str">
        <f t="shared" si="12"/>
        <v>N/A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</v>
      </c>
      <c r="C58" s="49">
        <v>9.7228974199999998E-2</v>
      </c>
      <c r="D58" s="51">
        <v>9.9942889800000004E-2</v>
      </c>
      <c r="E58" s="41" t="str">
        <f t="shared" si="10"/>
        <v>Div by 0</v>
      </c>
      <c r="F58" s="41">
        <f t="shared" si="10"/>
        <v>2.791262195585321</v>
      </c>
      <c r="G58" s="42" t="s">
        <v>119</v>
      </c>
      <c r="H58" s="42" t="str">
        <f t="shared" si="12"/>
        <v>N/A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5.4016096999999997E-3</v>
      </c>
      <c r="D59" s="51">
        <v>4.7591852E-3</v>
      </c>
      <c r="E59" s="41" t="str">
        <f t="shared" si="10"/>
        <v>Div by 0</v>
      </c>
      <c r="F59" s="41">
        <f t="shared" si="10"/>
        <v>-11.893204723769651</v>
      </c>
      <c r="G59" s="42" t="s">
        <v>119</v>
      </c>
      <c r="H59" s="42" t="str">
        <f t="shared" si="12"/>
        <v>N/A</v>
      </c>
      <c r="I59" s="42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0</v>
      </c>
      <c r="C60" s="49">
        <v>4.1700426727000002</v>
      </c>
      <c r="D60" s="51">
        <v>3.8359032933999999</v>
      </c>
      <c r="E60" s="41" t="str">
        <f t="shared" si="10"/>
        <v>Div by 0</v>
      </c>
      <c r="F60" s="41">
        <f t="shared" si="10"/>
        <v>-8.0128527577789317</v>
      </c>
      <c r="G60" s="42" t="s">
        <v>119</v>
      </c>
      <c r="H60" s="42" t="str">
        <f t="shared" si="12"/>
        <v>N/A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0</v>
      </c>
      <c r="C61" s="49">
        <v>0.32409658079999998</v>
      </c>
      <c r="D61" s="51">
        <v>0.32838378070000002</v>
      </c>
      <c r="E61" s="41" t="str">
        <f t="shared" si="10"/>
        <v>Div by 0</v>
      </c>
      <c r="F61" s="41">
        <f t="shared" si="10"/>
        <v>1.3228155290677595</v>
      </c>
      <c r="G61" s="42" t="s">
        <v>119</v>
      </c>
      <c r="H61" s="42" t="str">
        <f t="shared" si="12"/>
        <v>N/A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2.7777777777999999</v>
      </c>
      <c r="C62" s="49">
        <v>7.6972937936000001</v>
      </c>
      <c r="D62" s="51">
        <v>9.8229583095000006</v>
      </c>
      <c r="E62" s="41">
        <f t="shared" si="10"/>
        <v>177.10257656738321</v>
      </c>
      <c r="F62" s="41">
        <f t="shared" si="10"/>
        <v>27.615738373756862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0</v>
      </c>
      <c r="C63" s="49">
        <v>1.2639766649999999</v>
      </c>
      <c r="D63" s="51">
        <v>1.2278697887000001</v>
      </c>
      <c r="E63" s="41" t="str">
        <f t="shared" si="10"/>
        <v>Div by 0</v>
      </c>
      <c r="F63" s="41">
        <f t="shared" si="10"/>
        <v>-2.8566094058389813</v>
      </c>
      <c r="G63" s="42" t="s">
        <v>119</v>
      </c>
      <c r="H63" s="42" t="str">
        <f t="shared" si="12"/>
        <v>N/A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0</v>
      </c>
      <c r="C64" s="49">
        <v>7.5622535500000004E-2</v>
      </c>
      <c r="D64" s="51">
        <v>0.1142204455</v>
      </c>
      <c r="E64" s="41" t="str">
        <f t="shared" si="10"/>
        <v>Div by 0</v>
      </c>
      <c r="F64" s="41">
        <f t="shared" si="10"/>
        <v>51.040221998375074</v>
      </c>
      <c r="G64" s="42" t="s">
        <v>119</v>
      </c>
      <c r="H64" s="42" t="str">
        <f t="shared" si="12"/>
        <v>N/A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</v>
      </c>
      <c r="C65" s="49">
        <v>5.4016096800000003E-2</v>
      </c>
      <c r="D65" s="51">
        <v>7.1387778400000004E-2</v>
      </c>
      <c r="E65" s="41" t="str">
        <f t="shared" si="10"/>
        <v>Div by 0</v>
      </c>
      <c r="F65" s="41">
        <f t="shared" si="10"/>
        <v>32.160194144201846</v>
      </c>
      <c r="G65" s="42" t="s">
        <v>119</v>
      </c>
      <c r="H65" s="42" t="str">
        <f t="shared" si="12"/>
        <v>N/A</v>
      </c>
      <c r="I65" s="42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</v>
      </c>
      <c r="C66" s="49">
        <v>9.7228974199999998E-2</v>
      </c>
      <c r="D66" s="51">
        <v>0.16657148299999999</v>
      </c>
      <c r="E66" s="41" t="str">
        <f t="shared" si="10"/>
        <v>Div by 0</v>
      </c>
      <c r="F66" s="41">
        <f t="shared" si="10"/>
        <v>71.318770325975521</v>
      </c>
      <c r="G66" s="42" t="s">
        <v>119</v>
      </c>
      <c r="H66" s="42" t="str">
        <f t="shared" si="12"/>
        <v>N/A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0</v>
      </c>
      <c r="D67" s="51">
        <v>4.7591852E-3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</v>
      </c>
      <c r="C68" s="49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0</v>
      </c>
      <c r="C69" s="49">
        <v>9.2151461134999995</v>
      </c>
      <c r="D69" s="51">
        <v>9.1757091186000004</v>
      </c>
      <c r="E69" s="41" t="str">
        <f t="shared" si="10"/>
        <v>Div by 0</v>
      </c>
      <c r="F69" s="41">
        <f t="shared" si="10"/>
        <v>-0.42795843293493407</v>
      </c>
      <c r="G69" s="42" t="s">
        <v>119</v>
      </c>
      <c r="H69" s="42" t="str">
        <f t="shared" si="12"/>
        <v>N/A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0</v>
      </c>
      <c r="C70" s="49">
        <v>9.7228974199999998E-2</v>
      </c>
      <c r="D70" s="51">
        <v>0.1142204455</v>
      </c>
      <c r="E70" s="41" t="str">
        <f t="shared" si="10"/>
        <v>Div by 0</v>
      </c>
      <c r="F70" s="41">
        <f t="shared" si="10"/>
        <v>17.475728238218938</v>
      </c>
      <c r="G70" s="42" t="s">
        <v>119</v>
      </c>
      <c r="H70" s="42" t="str">
        <f t="shared" si="12"/>
        <v>N/A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</v>
      </c>
      <c r="C71" s="49">
        <v>0.22686760650000001</v>
      </c>
      <c r="D71" s="51">
        <v>0.26175518749999999</v>
      </c>
      <c r="E71" s="41" t="str">
        <f t="shared" si="10"/>
        <v>Div by 0</v>
      </c>
      <c r="F71" s="41">
        <f t="shared" si="10"/>
        <v>15.377947313954657</v>
      </c>
      <c r="G71" s="42" t="s">
        <v>119</v>
      </c>
      <c r="H71" s="42" t="str">
        <f t="shared" si="12"/>
        <v>N/A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0</v>
      </c>
      <c r="C72" s="49">
        <v>2.1606438700000001E-2</v>
      </c>
      <c r="D72" s="51">
        <v>9.5183704999999997E-3</v>
      </c>
      <c r="E72" s="41" t="str">
        <f t="shared" si="10"/>
        <v>Div by 0</v>
      </c>
      <c r="F72" s="41">
        <f t="shared" si="10"/>
        <v>-55.946601695169697</v>
      </c>
      <c r="G72" s="42" t="s">
        <v>119</v>
      </c>
      <c r="H72" s="42" t="str">
        <f t="shared" si="12"/>
        <v>N/A</v>
      </c>
      <c r="I72" s="42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</v>
      </c>
      <c r="C73" s="49">
        <v>0.4375303841</v>
      </c>
      <c r="D73" s="51">
        <v>0.4997144489</v>
      </c>
      <c r="E73" s="41" t="str">
        <f t="shared" si="10"/>
        <v>Div by 0</v>
      </c>
      <c r="F73" s="41">
        <f t="shared" si="10"/>
        <v>14.212513475586984</v>
      </c>
      <c r="G73" s="42" t="s">
        <v>119</v>
      </c>
      <c r="H73" s="42" t="str">
        <f t="shared" si="12"/>
        <v>N/A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0</v>
      </c>
      <c r="C74" s="49">
        <v>0</v>
      </c>
      <c r="D74" s="51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0</v>
      </c>
      <c r="C75" s="49">
        <v>1.0803219399999999E-2</v>
      </c>
      <c r="D75" s="51">
        <v>9.5183704999999997E-3</v>
      </c>
      <c r="E75" s="41" t="str">
        <f t="shared" si="10"/>
        <v>Div by 0</v>
      </c>
      <c r="F75" s="41">
        <f t="shared" si="10"/>
        <v>-11.893203798119657</v>
      </c>
      <c r="G75" s="42" t="s">
        <v>119</v>
      </c>
      <c r="H75" s="42" t="str">
        <f t="shared" si="12"/>
        <v>N/A</v>
      </c>
      <c r="I75" s="42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0</v>
      </c>
      <c r="C76" s="49">
        <v>3.2409658100000002E-2</v>
      </c>
      <c r="D76" s="51">
        <v>3.3314296600000001E-2</v>
      </c>
      <c r="E76" s="41" t="str">
        <f t="shared" si="10"/>
        <v>Div by 0</v>
      </c>
      <c r="F76" s="41">
        <f t="shared" si="10"/>
        <v>2.7912620898644991</v>
      </c>
      <c r="G76" s="42" t="s">
        <v>119</v>
      </c>
      <c r="H76" s="42" t="str">
        <f t="shared" si="12"/>
        <v>N/A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</v>
      </c>
      <c r="C77" s="49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0</v>
      </c>
      <c r="C79" s="49">
        <v>8.3670933937999994</v>
      </c>
      <c r="D79" s="51">
        <v>8.2286312583000001</v>
      </c>
      <c r="E79" s="41" t="str">
        <f t="shared" si="10"/>
        <v>Div by 0</v>
      </c>
      <c r="F79" s="41">
        <f t="shared" si="10"/>
        <v>-1.6548415200265303</v>
      </c>
      <c r="G79" s="42" t="s">
        <v>119</v>
      </c>
      <c r="H79" s="42" t="str">
        <f t="shared" si="12"/>
        <v>N/A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0</v>
      </c>
      <c r="C80" s="49">
        <v>2.1606438700000001E-2</v>
      </c>
      <c r="D80" s="51">
        <v>1.9036740900000002E-2</v>
      </c>
      <c r="E80" s="41" t="str">
        <f t="shared" si="10"/>
        <v>Div by 0</v>
      </c>
      <c r="F80" s="41">
        <f t="shared" si="10"/>
        <v>-11.893203853164376</v>
      </c>
      <c r="G80" s="42" t="s">
        <v>119</v>
      </c>
      <c r="H80" s="42" t="str">
        <f t="shared" si="12"/>
        <v>N/A</v>
      </c>
      <c r="I80" s="42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2</v>
      </c>
      <c r="C83" s="63">
        <v>16919</v>
      </c>
      <c r="D83" s="62">
        <v>19198</v>
      </c>
      <c r="E83" s="41">
        <f t="shared" ref="E83:F86" si="13">IFERROR((C83-B83)*100/B83,"Div by 0")</f>
        <v>845850</v>
      </c>
      <c r="F83" s="41">
        <f t="shared" si="13"/>
        <v>13.470063242508422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No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0</v>
      </c>
      <c r="C84" s="49">
        <v>20.946864472000001</v>
      </c>
      <c r="D84" s="51">
        <v>20.637566412999998</v>
      </c>
      <c r="E84" s="41" t="str">
        <f t="shared" si="13"/>
        <v>Div by 0</v>
      </c>
      <c r="F84" s="41">
        <f t="shared" si="13"/>
        <v>-1.4765840463304027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100</v>
      </c>
      <c r="C85" s="49">
        <v>73.024410426000003</v>
      </c>
      <c r="D85" s="51">
        <v>73.731638712000006</v>
      </c>
      <c r="E85" s="41">
        <f t="shared" si="13"/>
        <v>-26.975589573999997</v>
      </c>
      <c r="F85" s="41">
        <f t="shared" si="13"/>
        <v>0.96848202111358317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0</v>
      </c>
      <c r="C86" s="49">
        <v>6.0287251020000001</v>
      </c>
      <c r="D86" s="51">
        <v>5.6307948745000003</v>
      </c>
      <c r="E86" s="41" t="str">
        <f t="shared" si="13"/>
        <v>Div by 0</v>
      </c>
      <c r="F86" s="41">
        <f t="shared" si="13"/>
        <v>-6.6005701166899851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0</v>
      </c>
      <c r="C88" s="63">
        <v>1805</v>
      </c>
      <c r="D88" s="62">
        <v>2049</v>
      </c>
      <c r="E88" s="41" t="str">
        <f t="shared" ref="E88:F91" si="16">IFERROR((C88-B88)*100/B88,"Div by 0")</f>
        <v>Div by 0</v>
      </c>
      <c r="F88" s="41">
        <f t="shared" si="16"/>
        <v>13.518005540166206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N/A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0</v>
      </c>
      <c r="C89" s="49">
        <v>10.858725762000001</v>
      </c>
      <c r="D89" s="51">
        <v>10.883357735000001</v>
      </c>
      <c r="E89" s="41" t="str">
        <f t="shared" si="16"/>
        <v>Div by 0</v>
      </c>
      <c r="F89" s="41">
        <f t="shared" si="16"/>
        <v>0.22684036359219339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N/A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0</v>
      </c>
      <c r="C90" s="49">
        <v>80.720221606999999</v>
      </c>
      <c r="D90" s="51">
        <v>80.039043436</v>
      </c>
      <c r="E90" s="41" t="str">
        <f t="shared" si="16"/>
        <v>Div by 0</v>
      </c>
      <c r="F90" s="41">
        <f t="shared" si="16"/>
        <v>-0.84387549667099504</v>
      </c>
      <c r="G90" s="42" t="s">
        <v>119</v>
      </c>
      <c r="H90" s="42" t="str">
        <f t="shared" si="18"/>
        <v>N/A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0</v>
      </c>
      <c r="C91" s="49">
        <v>8.4210526316000003</v>
      </c>
      <c r="D91" s="51">
        <v>9.0775988286999993</v>
      </c>
      <c r="E91" s="41" t="str">
        <f t="shared" si="16"/>
        <v>Div by 0</v>
      </c>
      <c r="F91" s="41">
        <f t="shared" si="16"/>
        <v>7.7964860905429978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105009</v>
      </c>
      <c r="C7" s="40">
        <v>143497</v>
      </c>
      <c r="D7" s="39">
        <v>159948</v>
      </c>
      <c r="E7" s="41">
        <f t="shared" ref="E7:F27" si="0">IFERROR((C7-B7)*100/B7,"Div by 0")</f>
        <v>36.652096486967785</v>
      </c>
      <c r="F7" s="41">
        <f t="shared" si="0"/>
        <v>11.464351171104623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No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0.71993829099999995</v>
      </c>
      <c r="C8" s="47">
        <v>0.44042732600000001</v>
      </c>
      <c r="D8" s="46">
        <v>0.41013329329999998</v>
      </c>
      <c r="E8" s="41">
        <f t="shared" si="0"/>
        <v>-38.824294872794866</v>
      </c>
      <c r="F8" s="41">
        <f t="shared" si="0"/>
        <v>-6.8783272316759092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8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0.68756011390000005</v>
      </c>
      <c r="C9" s="47">
        <v>0.3846770316</v>
      </c>
      <c r="D9" s="46">
        <v>0.34761297419999998</v>
      </c>
      <c r="E9" s="41">
        <f t="shared" si="0"/>
        <v>-44.051869236855104</v>
      </c>
      <c r="F9" s="41">
        <f t="shared" si="0"/>
        <v>-9.635110587663176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8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0.41710710509999999</v>
      </c>
      <c r="C10" s="47">
        <v>0.54077785599999995</v>
      </c>
      <c r="D10" s="46">
        <v>0.2238227424</v>
      </c>
      <c r="E10" s="41">
        <f t="shared" si="0"/>
        <v>29.649638998681244</v>
      </c>
      <c r="F10" s="41">
        <f t="shared" si="0"/>
        <v>-58.610963833548681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0.41329790779999998</v>
      </c>
      <c r="C11" s="47">
        <v>0.29896095389999999</v>
      </c>
      <c r="D11" s="46">
        <v>0.22569835199999999</v>
      </c>
      <c r="E11" s="41">
        <f t="shared" si="0"/>
        <v>-27.66453730884335</v>
      </c>
      <c r="F11" s="41">
        <f t="shared" si="0"/>
        <v>-24.505742620993157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36.559723452</v>
      </c>
      <c r="C12" s="47">
        <v>38.632863405000002</v>
      </c>
      <c r="D12" s="46">
        <v>15.21744567</v>
      </c>
      <c r="E12" s="41">
        <f t="shared" si="0"/>
        <v>5.6705569879976503</v>
      </c>
      <c r="F12" s="41">
        <f t="shared" si="0"/>
        <v>-60.610101533321746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62.907941223999998</v>
      </c>
      <c r="C13" s="47">
        <v>51.409437130999997</v>
      </c>
      <c r="D13" s="46">
        <v>48.334458699000002</v>
      </c>
      <c r="E13" s="41">
        <f t="shared" si="0"/>
        <v>-18.278302976180072</v>
      </c>
      <c r="F13" s="41">
        <f t="shared" si="0"/>
        <v>-5.9813501248115717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32.560066280000001</v>
      </c>
      <c r="C14" s="47">
        <v>24.433960291999998</v>
      </c>
      <c r="D14" s="46">
        <v>22.293495386</v>
      </c>
      <c r="E14" s="41">
        <f t="shared" si="0"/>
        <v>-24.957277169277319</v>
      </c>
      <c r="F14" s="41">
        <f t="shared" si="0"/>
        <v>-8.760204569460706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2.2512356084</v>
      </c>
      <c r="C15" s="47">
        <v>3.2983267942999999</v>
      </c>
      <c r="D15" s="46">
        <v>2.6758696575999998</v>
      </c>
      <c r="E15" s="41">
        <f t="shared" si="0"/>
        <v>46.511843629027766</v>
      </c>
      <c r="F15" s="41">
        <f t="shared" si="0"/>
        <v>-18.871906136641726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2.2074298393</v>
      </c>
      <c r="C16" s="47">
        <v>23.813738266000001</v>
      </c>
      <c r="D16" s="46">
        <v>27.958461499999999</v>
      </c>
      <c r="E16" s="41">
        <f t="shared" si="0"/>
        <v>978.79932770826349</v>
      </c>
      <c r="F16" s="41">
        <f t="shared" si="0"/>
        <v>17.404756816016636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2.1083907094000001</v>
      </c>
      <c r="C17" s="47">
        <v>1.5909740272999999</v>
      </c>
      <c r="D17" s="46">
        <v>2.5508290194000001</v>
      </c>
      <c r="E17" s="41">
        <f t="shared" si="0"/>
        <v>-24.540834855378638</v>
      </c>
      <c r="F17" s="41">
        <f t="shared" si="0"/>
        <v>60.331279809070466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46">
        <v>37.701530345000002</v>
      </c>
      <c r="C18" s="47">
        <v>41.730489138999999</v>
      </c>
      <c r="D18" s="46">
        <v>18.368469752999999</v>
      </c>
      <c r="E18" s="41">
        <f t="shared" si="0"/>
        <v>10.686459560478612</v>
      </c>
      <c r="F18" s="41">
        <f t="shared" si="0"/>
        <v>-55.983095017610502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3.1616337646999999</v>
      </c>
      <c r="C19" s="47">
        <v>2.2418587148000002</v>
      </c>
      <c r="D19" s="46">
        <v>3.1197639232999999</v>
      </c>
      <c r="E19" s="41">
        <f t="shared" si="0"/>
        <v>-29.0917645228044</v>
      </c>
      <c r="F19" s="41">
        <f t="shared" si="0"/>
        <v>39.159702737035282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62.907941223999998</v>
      </c>
      <c r="C20" s="47">
        <v>51.409437130999997</v>
      </c>
      <c r="D20" s="46">
        <v>48.334458699000002</v>
      </c>
      <c r="E20" s="41">
        <f t="shared" si="0"/>
        <v>-18.278302976180072</v>
      </c>
      <c r="F20" s="41">
        <f t="shared" si="0"/>
        <v>-5.9813501248115717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32.560066280000001</v>
      </c>
      <c r="C21" s="47">
        <v>24.433960291999998</v>
      </c>
      <c r="D21" s="46">
        <v>22.293495386</v>
      </c>
      <c r="E21" s="41">
        <f t="shared" si="0"/>
        <v>-24.957277169277319</v>
      </c>
      <c r="F21" s="41">
        <f t="shared" si="0"/>
        <v>-8.760204569460706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2.2074298393</v>
      </c>
      <c r="C22" s="47">
        <v>23.813738266000001</v>
      </c>
      <c r="D22" s="46">
        <v>27.958461499999999</v>
      </c>
      <c r="E22" s="41">
        <f t="shared" si="0"/>
        <v>978.79932770826349</v>
      </c>
      <c r="F22" s="41">
        <f t="shared" si="0"/>
        <v>17.404756816016636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9">
        <v>93.812911274000001</v>
      </c>
      <c r="C23" s="47">
        <v>76.701255079000006</v>
      </c>
      <c r="D23" s="46">
        <v>73.06812214</v>
      </c>
      <c r="E23" s="41">
        <f t="shared" si="0"/>
        <v>-18.240193127598253</v>
      </c>
      <c r="F23" s="41">
        <f t="shared" si="0"/>
        <v>-4.7367320590230078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9">
        <v>93.491986401000005</v>
      </c>
      <c r="C24" s="47">
        <v>76.682439353999996</v>
      </c>
      <c r="D24" s="46">
        <v>73.063120514000005</v>
      </c>
      <c r="E24" s="41">
        <f t="shared" si="0"/>
        <v>-17.979666166147705</v>
      </c>
      <c r="F24" s="41">
        <f t="shared" si="0"/>
        <v>-4.7198796367074571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0" t="s">
        <v>107</v>
      </c>
      <c r="B25" s="46">
        <v>0</v>
      </c>
      <c r="C25" s="51">
        <v>0</v>
      </c>
      <c r="D25" s="49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3" customFormat="1" ht="15.75" customHeight="1">
      <c r="A26" s="50" t="s">
        <v>105</v>
      </c>
      <c r="B26" s="52">
        <v>1537.3367014</v>
      </c>
      <c r="C26" s="51">
        <v>1338.8384496000001</v>
      </c>
      <c r="D26" s="49">
        <v>1408.5046453</v>
      </c>
      <c r="E26" s="41">
        <f t="shared" si="0"/>
        <v>-12.911826772836058</v>
      </c>
      <c r="F26" s="41">
        <f t="shared" si="0"/>
        <v>5.2034803542439194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4" customFormat="1" ht="15.75" customHeight="1">
      <c r="A27" s="38" t="s">
        <v>110</v>
      </c>
      <c r="B27" s="46">
        <v>254.18740654999999</v>
      </c>
      <c r="C27" s="51">
        <v>260.61603378000001</v>
      </c>
      <c r="D27" s="49">
        <v>230.46692049999999</v>
      </c>
      <c r="E27" s="41">
        <f t="shared" si="0"/>
        <v>2.5290895867948806</v>
      </c>
      <c r="F27" s="41">
        <f t="shared" si="0"/>
        <v>-11.568403080468375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/>
      <c r="C28" s="56"/>
      <c r="D28" s="56"/>
      <c r="E28" s="33" t="s">
        <v>95</v>
      </c>
      <c r="F28" s="33" t="s">
        <v>95</v>
      </c>
      <c r="G28" s="57"/>
      <c r="H28" s="58"/>
      <c r="I28" s="58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98512</v>
      </c>
      <c r="C29" s="40">
        <v>110064</v>
      </c>
      <c r="D29" s="39">
        <v>116871</v>
      </c>
      <c r="E29" s="41">
        <f t="shared" ref="E29:F32" si="3">IFERROR((C29-B29)*100/B29,"Div by 0")</f>
        <v>11.726490173785935</v>
      </c>
      <c r="F29" s="41">
        <f t="shared" si="3"/>
        <v>6.1845835150457917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99.821341562000001</v>
      </c>
      <c r="C30" s="47">
        <v>99.392171826999999</v>
      </c>
      <c r="D30" s="46">
        <v>99.430140925000003</v>
      </c>
      <c r="E30" s="41">
        <f t="shared" si="3"/>
        <v>-0.42993785525657419</v>
      </c>
      <c r="F30" s="41">
        <f t="shared" si="3"/>
        <v>3.8201296241008965E-2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0.1786584376</v>
      </c>
      <c r="C31" s="47">
        <v>0.6078281727</v>
      </c>
      <c r="D31" s="46">
        <v>0.56985907540000003</v>
      </c>
      <c r="E31" s="41">
        <f t="shared" si="3"/>
        <v>240.21800529839626</v>
      </c>
      <c r="F31" s="41">
        <f t="shared" si="3"/>
        <v>-6.2466826983914787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6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59" customFormat="1" ht="15.75" customHeight="1">
      <c r="A33" s="31" t="s">
        <v>14</v>
      </c>
      <c r="B33" s="56"/>
      <c r="C33" s="56"/>
      <c r="D33" s="56"/>
      <c r="E33" s="33"/>
      <c r="F33" s="33"/>
      <c r="G33" s="57"/>
      <c r="H33" s="58"/>
      <c r="I33" s="58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98175</v>
      </c>
      <c r="C34" s="40">
        <v>110037</v>
      </c>
      <c r="D34" s="39">
        <v>116863</v>
      </c>
      <c r="E34" s="41">
        <f t="shared" ref="E34:F54" si="6">IFERROR((C34-B34)*100/B34,"Div by 0")</f>
        <v>12.082505729564554</v>
      </c>
      <c r="F34" s="41">
        <f t="shared" si="6"/>
        <v>6.2033679580504737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99.820728290999995</v>
      </c>
      <c r="C35" s="47">
        <v>99.392022682999993</v>
      </c>
      <c r="D35" s="46">
        <v>99.430101914000005</v>
      </c>
      <c r="E35" s="41">
        <f t="shared" si="6"/>
        <v>-0.42947553613336459</v>
      </c>
      <c r="F35" s="41">
        <f t="shared" si="6"/>
        <v>3.8312160243947659E-2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0.17723453019999999</v>
      </c>
      <c r="C36" s="47">
        <v>0.59798067919999998</v>
      </c>
      <c r="D36" s="46">
        <v>0.56134105749999996</v>
      </c>
      <c r="E36" s="41">
        <f t="shared" si="6"/>
        <v>237.39513317478804</v>
      </c>
      <c r="F36" s="41">
        <f t="shared" si="6"/>
        <v>-6.1272250048308941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2.0371784999999999E-3</v>
      </c>
      <c r="C37" s="47">
        <v>9.9966375000000007E-3</v>
      </c>
      <c r="D37" s="46">
        <v>8.5570283E-3</v>
      </c>
      <c r="E37" s="41">
        <f t="shared" si="6"/>
        <v>390.70994515208167</v>
      </c>
      <c r="F37" s="41">
        <f t="shared" si="6"/>
        <v>-14.400934314163141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37.361853832000001</v>
      </c>
      <c r="C38" s="47">
        <v>37.279278787999999</v>
      </c>
      <c r="D38" s="46">
        <v>37.456680044000002</v>
      </c>
      <c r="E38" s="41">
        <f t="shared" si="6"/>
        <v>-0.22101431147208644</v>
      </c>
      <c r="F38" s="41">
        <f t="shared" si="6"/>
        <v>0.4758709443089002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82.48433919</v>
      </c>
      <c r="C39" s="47">
        <v>82.182356843999997</v>
      </c>
      <c r="D39" s="46">
        <v>81.844553024000007</v>
      </c>
      <c r="E39" s="41">
        <f t="shared" si="6"/>
        <v>-0.36610870495597481</v>
      </c>
      <c r="F39" s="41">
        <f t="shared" si="6"/>
        <v>-0.4110417770583239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65.091927679999998</v>
      </c>
      <c r="C40" s="47">
        <v>65.120822996000001</v>
      </c>
      <c r="D40" s="46">
        <v>64.777560049000002</v>
      </c>
      <c r="E40" s="41">
        <f t="shared" si="6"/>
        <v>4.4391550580674691E-2</v>
      </c>
      <c r="F40" s="41">
        <f t="shared" si="6"/>
        <v>-0.52711702832914775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82.48433919</v>
      </c>
      <c r="C41" s="47">
        <v>82.182356843999997</v>
      </c>
      <c r="D41" s="46">
        <v>81.844553024000007</v>
      </c>
      <c r="E41" s="41">
        <f t="shared" si="6"/>
        <v>-0.36610870495597481</v>
      </c>
      <c r="F41" s="41">
        <f t="shared" si="6"/>
        <v>-0.4110417770583239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4.8668194550999999</v>
      </c>
      <c r="C42" s="47">
        <v>4.7647609439999998</v>
      </c>
      <c r="D42" s="46">
        <v>4.6302080213999997</v>
      </c>
      <c r="E42" s="41">
        <f t="shared" si="6"/>
        <v>-2.0970268579215881</v>
      </c>
      <c r="F42" s="41">
        <f t="shared" si="6"/>
        <v>-2.8239175937973391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53.049146931000003</v>
      </c>
      <c r="C43" s="47">
        <v>52.283322882</v>
      </c>
      <c r="D43" s="46">
        <v>51.490206481000001</v>
      </c>
      <c r="E43" s="41">
        <f t="shared" si="6"/>
        <v>-1.4436123732509687</v>
      </c>
      <c r="F43" s="41">
        <f t="shared" si="6"/>
        <v>-1.5169586730170348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29.435192259000001</v>
      </c>
      <c r="C44" s="47">
        <v>29.899033961000001</v>
      </c>
      <c r="D44" s="46">
        <v>30.354346542999998</v>
      </c>
      <c r="E44" s="41">
        <f t="shared" si="6"/>
        <v>1.5758065988448819</v>
      </c>
      <c r="F44" s="41">
        <f t="shared" si="6"/>
        <v>1.5228337564146817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80.014260250000007</v>
      </c>
      <c r="C45" s="47">
        <v>79.860410588999997</v>
      </c>
      <c r="D45" s="46">
        <v>79.473400476999998</v>
      </c>
      <c r="E45" s="41">
        <f t="shared" si="6"/>
        <v>-0.19227780213091392</v>
      </c>
      <c r="F45" s="41">
        <f t="shared" si="6"/>
        <v>-0.4846082171950486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17.51566081</v>
      </c>
      <c r="C46" s="47">
        <v>17.458672992</v>
      </c>
      <c r="D46" s="46">
        <v>17.926974319999999</v>
      </c>
      <c r="E46" s="41">
        <f t="shared" si="6"/>
        <v>-0.32535351431025816</v>
      </c>
      <c r="F46" s="41">
        <f t="shared" si="6"/>
        <v>2.6823420555192619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99.641029834999998</v>
      </c>
      <c r="D47" s="46">
        <v>99.771527344000006</v>
      </c>
      <c r="E47" s="41">
        <f t="shared" si="6"/>
        <v>-0.35897016500000234</v>
      </c>
      <c r="F47" s="41">
        <f t="shared" si="6"/>
        <v>0.13096764376693523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99.641029834999998</v>
      </c>
      <c r="D48" s="46">
        <v>99.771527344000006</v>
      </c>
      <c r="E48" s="41">
        <f t="shared" si="6"/>
        <v>-0.35897016500000234</v>
      </c>
      <c r="F48" s="41">
        <f t="shared" si="6"/>
        <v>0.13096764376693523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99.641029834999998</v>
      </c>
      <c r="D49" s="46">
        <v>99.771527344000006</v>
      </c>
      <c r="E49" s="41">
        <f t="shared" si="6"/>
        <v>-0.35897016500000234</v>
      </c>
      <c r="F49" s="41">
        <f t="shared" si="6"/>
        <v>0.13096764376693523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84.392156862999997</v>
      </c>
      <c r="C50" s="47">
        <v>83.999018512000006</v>
      </c>
      <c r="D50" s="46">
        <v>83.557670091999995</v>
      </c>
      <c r="E50" s="41">
        <f t="shared" si="6"/>
        <v>-0.46584702372070053</v>
      </c>
      <c r="F50" s="41">
        <f t="shared" si="6"/>
        <v>-0.52542092493254633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99.641029834999998</v>
      </c>
      <c r="D51" s="46">
        <v>99.771527344000006</v>
      </c>
      <c r="E51" s="41">
        <f t="shared" si="6"/>
        <v>-0.35897016500000234</v>
      </c>
      <c r="F51" s="41">
        <f t="shared" si="6"/>
        <v>0.13096764376693523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99.981665393</v>
      </c>
      <c r="C52" s="47">
        <v>98.220598526000003</v>
      </c>
      <c r="D52" s="46">
        <v>98.378443133999994</v>
      </c>
      <c r="E52" s="41">
        <f t="shared" si="6"/>
        <v>-1.7613898108995631</v>
      </c>
      <c r="F52" s="41">
        <f t="shared" si="6"/>
        <v>0.16070418055761243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82.48433919</v>
      </c>
      <c r="C53" s="47">
        <v>82.182356843999997</v>
      </c>
      <c r="D53" s="46">
        <v>81.844553024000007</v>
      </c>
      <c r="E53" s="41">
        <f t="shared" si="6"/>
        <v>-0.36610870495597481</v>
      </c>
      <c r="F53" s="41">
        <f t="shared" si="6"/>
        <v>-0.4110417770583239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17.51566081</v>
      </c>
      <c r="C54" s="47">
        <v>17.458672992</v>
      </c>
      <c r="D54" s="46">
        <v>17.926974319999999</v>
      </c>
      <c r="E54" s="41">
        <f t="shared" si="6"/>
        <v>-0.32535351431025816</v>
      </c>
      <c r="F54" s="41">
        <f t="shared" si="6"/>
        <v>2.6823420555192619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56"/>
      <c r="C55" s="56"/>
      <c r="D55" s="60"/>
      <c r="E55" s="61"/>
      <c r="F55" s="61"/>
      <c r="G55" s="57"/>
      <c r="H55" s="58"/>
      <c r="I55" s="58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0" t="s">
        <v>108</v>
      </c>
      <c r="B56" s="39">
        <v>0</v>
      </c>
      <c r="C56" s="62">
        <v>0</v>
      </c>
      <c r="D56" s="63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56"/>
      <c r="C57" s="56"/>
      <c r="D57" s="56"/>
      <c r="E57" s="33"/>
      <c r="F57" s="33"/>
      <c r="G57" s="57"/>
      <c r="H57" s="58"/>
      <c r="I57" s="58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98474</v>
      </c>
      <c r="C58" s="40">
        <v>108079</v>
      </c>
      <c r="D58" s="39">
        <v>114968</v>
      </c>
      <c r="E58" s="41">
        <f t="shared" ref="E58:F90" si="10">IFERROR((C58-B58)*100/B58,"Div by 0")</f>
        <v>9.7538436541625195</v>
      </c>
      <c r="F58" s="41">
        <f t="shared" si="10"/>
        <v>6.3740412105959532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84.185673375999997</v>
      </c>
      <c r="C59" s="47">
        <v>84.359588818999995</v>
      </c>
      <c r="D59" s="46">
        <v>83.683285784000006</v>
      </c>
      <c r="E59" s="41">
        <f t="shared" si="10"/>
        <v>0.20658555788137112</v>
      </c>
      <c r="F59" s="41">
        <f t="shared" si="10"/>
        <v>-0.80169076742544321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64">
        <v>54.200093426000002</v>
      </c>
      <c r="C60" s="65">
        <v>55.845261336999997</v>
      </c>
      <c r="D60" s="64">
        <v>55.289297892</v>
      </c>
      <c r="E60" s="41">
        <f t="shared" si="10"/>
        <v>3.03535991731483</v>
      </c>
      <c r="F60" s="41">
        <f t="shared" si="10"/>
        <v>-0.99554274022466682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3.1145276925999998</v>
      </c>
      <c r="C61" s="47">
        <v>2.7553918892999998</v>
      </c>
      <c r="D61" s="46">
        <v>2.6329065478999998</v>
      </c>
      <c r="E61" s="41">
        <f t="shared" si="10"/>
        <v>-11.530987640703698</v>
      </c>
      <c r="F61" s="41">
        <f t="shared" si="10"/>
        <v>-4.4452965792505506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0.2112232671</v>
      </c>
      <c r="C62" s="47">
        <v>0.17302158610000001</v>
      </c>
      <c r="D62" s="46">
        <v>0.14525781090000001</v>
      </c>
      <c r="E62" s="41">
        <f t="shared" si="10"/>
        <v>-18.085924682679046</v>
      </c>
      <c r="F62" s="41">
        <f t="shared" si="10"/>
        <v>-16.046422776377497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3.4638584803999999</v>
      </c>
      <c r="C63" s="47">
        <v>3.1976609701999998</v>
      </c>
      <c r="D63" s="46">
        <v>3.2243754783999998</v>
      </c>
      <c r="E63" s="41">
        <f t="shared" si="10"/>
        <v>-7.6849995952854293</v>
      </c>
      <c r="F63" s="41">
        <f t="shared" si="10"/>
        <v>0.83543904275533964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2.8433901300000002E-2</v>
      </c>
      <c r="C64" s="47">
        <v>2.3131228100000002E-2</v>
      </c>
      <c r="D64" s="46">
        <v>1.6526337799999999E-2</v>
      </c>
      <c r="E64" s="41">
        <f t="shared" si="10"/>
        <v>-18.649122904566035</v>
      </c>
      <c r="F64" s="41">
        <f t="shared" si="10"/>
        <v>-28.55399752856184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6.2960781499999993E-2</v>
      </c>
      <c r="C65" s="47">
        <v>4.5337206999999997E-2</v>
      </c>
      <c r="D65" s="46">
        <v>4.1750747999999997E-2</v>
      </c>
      <c r="E65" s="41">
        <f t="shared" si="10"/>
        <v>-27.991352839227382</v>
      </c>
      <c r="F65" s="41">
        <f t="shared" si="10"/>
        <v>-7.9106306658899399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1.4470824786000001</v>
      </c>
      <c r="C66" s="47">
        <v>1.3832474394000001</v>
      </c>
      <c r="D66" s="46">
        <v>1.3090599123</v>
      </c>
      <c r="E66" s="41">
        <f t="shared" si="10"/>
        <v>-4.4112923861643392</v>
      </c>
      <c r="F66" s="41">
        <f t="shared" si="10"/>
        <v>-5.363286783468026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0.3533927737</v>
      </c>
      <c r="C67" s="47">
        <v>0.17117108780000001</v>
      </c>
      <c r="D67" s="46">
        <v>0.1774406791</v>
      </c>
      <c r="E67" s="41">
        <f t="shared" si="10"/>
        <v>-51.563500858308579</v>
      </c>
      <c r="F67" s="41">
        <f t="shared" si="10"/>
        <v>3.6627630171548091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5.9914292100000002E-2</v>
      </c>
      <c r="C68" s="47">
        <v>3.5159466700000003E-2</v>
      </c>
      <c r="D68" s="46">
        <v>3.1313061000000003E-2</v>
      </c>
      <c r="E68" s="41">
        <f t="shared" si="10"/>
        <v>-41.317062310747048</v>
      </c>
      <c r="F68" s="41">
        <f t="shared" si="10"/>
        <v>-10.939886354988426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3.8111582753</v>
      </c>
      <c r="C69" s="47">
        <v>3.1597257561999998</v>
      </c>
      <c r="D69" s="46">
        <v>3.0364971122000002</v>
      </c>
      <c r="E69" s="41">
        <f t="shared" si="10"/>
        <v>-17.092770020125226</v>
      </c>
      <c r="F69" s="41">
        <f t="shared" si="10"/>
        <v>-3.8999790965466219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0.13607652780000001</v>
      </c>
      <c r="C70" s="47">
        <v>0.1859750738</v>
      </c>
      <c r="D70" s="46">
        <v>0.1774406791</v>
      </c>
      <c r="E70" s="41">
        <f t="shared" si="10"/>
        <v>36.669473278550242</v>
      </c>
      <c r="F70" s="41">
        <f t="shared" si="10"/>
        <v>-4.5889992274867986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11.258809432</v>
      </c>
      <c r="C71" s="47">
        <v>12.607444554000001</v>
      </c>
      <c r="D71" s="46">
        <v>12.905330179</v>
      </c>
      <c r="E71" s="41">
        <f t="shared" si="10"/>
        <v>11.978487868947182</v>
      </c>
      <c r="F71" s="41">
        <f t="shared" si="10"/>
        <v>2.3627756102682063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0.79716473379999997</v>
      </c>
      <c r="C72" s="47">
        <v>0.79663949519999999</v>
      </c>
      <c r="D72" s="46">
        <v>0.80283209239999997</v>
      </c>
      <c r="E72" s="41">
        <f t="shared" si="10"/>
        <v>-6.5888338724697557E-2</v>
      </c>
      <c r="F72" s="41">
        <f t="shared" si="10"/>
        <v>0.77733996836866637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2.3234559375999999</v>
      </c>
      <c r="C73" s="47">
        <v>2.1040165063999998</v>
      </c>
      <c r="D73" s="46">
        <v>1.9335815183</v>
      </c>
      <c r="E73" s="41">
        <f t="shared" si="10"/>
        <v>-9.4445273374397942</v>
      </c>
      <c r="F73" s="41">
        <f t="shared" si="10"/>
        <v>-8.1004586979983504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1.8228161748</v>
      </c>
      <c r="C74" s="47">
        <v>1.7977590466</v>
      </c>
      <c r="D74" s="46">
        <v>1.8370329135000001</v>
      </c>
      <c r="E74" s="41">
        <f t="shared" si="10"/>
        <v>-1.3746382408938922</v>
      </c>
      <c r="F74" s="41">
        <f t="shared" si="10"/>
        <v>2.1846012664642998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0.2010683023</v>
      </c>
      <c r="C75" s="47">
        <v>6.7543186000000005E-2</v>
      </c>
      <c r="D75" s="46">
        <v>0.11394474979999999</v>
      </c>
      <c r="E75" s="41">
        <f t="shared" si="10"/>
        <v>-66.407839909433605</v>
      </c>
      <c r="F75" s="41">
        <f t="shared" si="10"/>
        <v>68.699104303430374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8.1239717999999992E-3</v>
      </c>
      <c r="C76" s="47">
        <v>1.11029895E-2</v>
      </c>
      <c r="D76" s="46">
        <v>8.6980724999999991E-3</v>
      </c>
      <c r="E76" s="41">
        <f t="shared" si="10"/>
        <v>36.669473668040077</v>
      </c>
      <c r="F76" s="41">
        <f t="shared" si="10"/>
        <v>-21.660085331072331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6">
        <v>0.88551292729999997</v>
      </c>
      <c r="C77" s="47">
        <v>0</v>
      </c>
      <c r="D77" s="46">
        <v>0</v>
      </c>
      <c r="E77" s="41">
        <f t="shared" si="10"/>
        <v>-100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15.814326624</v>
      </c>
      <c r="C78" s="47">
        <v>15.640411180999999</v>
      </c>
      <c r="D78" s="46">
        <v>16.316714216000001</v>
      </c>
      <c r="E78" s="41">
        <f t="shared" si="10"/>
        <v>-1.099733470384153</v>
      </c>
      <c r="F78" s="41">
        <f t="shared" si="10"/>
        <v>4.3240745219126726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3.8243597294999998</v>
      </c>
      <c r="C79" s="47">
        <v>3.9091775461</v>
      </c>
      <c r="D79" s="46">
        <v>3.7184259968000002</v>
      </c>
      <c r="E79" s="41">
        <f t="shared" si="10"/>
        <v>2.2178305023384755</v>
      </c>
      <c r="F79" s="41">
        <f t="shared" si="10"/>
        <v>-4.8795826500718427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2.0533338748999999</v>
      </c>
      <c r="C80" s="47">
        <v>1.7653753272999999</v>
      </c>
      <c r="D80" s="46">
        <v>1.6700299214000001</v>
      </c>
      <c r="E80" s="41">
        <f t="shared" si="10"/>
        <v>-14.02395154144252</v>
      </c>
      <c r="F80" s="41">
        <f t="shared" si="10"/>
        <v>-5.4008575074980234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0.1421695067</v>
      </c>
      <c r="C81" s="47">
        <v>5.8290694800000001E-2</v>
      </c>
      <c r="D81" s="46">
        <v>2.52244103E-2</v>
      </c>
      <c r="E81" s="41">
        <f t="shared" si="10"/>
        <v>-58.999158010020722</v>
      </c>
      <c r="F81" s="41">
        <f t="shared" si="10"/>
        <v>-56.726523184280182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2.4371915429</v>
      </c>
      <c r="C82" s="47">
        <v>2.1354749765999999</v>
      </c>
      <c r="D82" s="46">
        <v>1.6213207153</v>
      </c>
      <c r="E82" s="41">
        <f t="shared" si="10"/>
        <v>-12.379682145991255</v>
      </c>
      <c r="F82" s="41">
        <f t="shared" si="10"/>
        <v>-24.07681040208729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0.29246298520000003</v>
      </c>
      <c r="C83" s="47">
        <v>0.32846343880000001</v>
      </c>
      <c r="D83" s="46">
        <v>0.35923039449999999</v>
      </c>
      <c r="E83" s="41">
        <f t="shared" si="10"/>
        <v>12.309405094590405</v>
      </c>
      <c r="F83" s="41">
        <f t="shared" si="10"/>
        <v>9.3669346617094433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4.5697341400000001E-2</v>
      </c>
      <c r="C84" s="47">
        <v>2.2205979000000001E-2</v>
      </c>
      <c r="D84" s="46">
        <v>2.0875373999999999E-2</v>
      </c>
      <c r="E84" s="41">
        <f t="shared" si="10"/>
        <v>-51.406409389059121</v>
      </c>
      <c r="F84" s="41">
        <f t="shared" si="10"/>
        <v>-5.9921023972867928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0.64788675179999999</v>
      </c>
      <c r="C85" s="47">
        <v>0.89471590229999998</v>
      </c>
      <c r="D85" s="46">
        <v>0.84719226219999999</v>
      </c>
      <c r="E85" s="41">
        <f t="shared" si="10"/>
        <v>38.097576438203681</v>
      </c>
      <c r="F85" s="41">
        <f t="shared" si="10"/>
        <v>-5.3115899670312583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0.37370270329999999</v>
      </c>
      <c r="C86" s="47">
        <v>0.5199900073</v>
      </c>
      <c r="D86" s="46">
        <v>0.46360726460000001</v>
      </c>
      <c r="E86" s="41">
        <f t="shared" si="10"/>
        <v>39.145369489758252</v>
      </c>
      <c r="F86" s="41">
        <f t="shared" si="10"/>
        <v>-10.843043502463088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1.3201454200000001E-2</v>
      </c>
      <c r="C87" s="47">
        <v>1.11029895E-2</v>
      </c>
      <c r="D87" s="46">
        <v>1.30471088E-2</v>
      </c>
      <c r="E87" s="41">
        <f t="shared" si="10"/>
        <v>-15.895708671246233</v>
      </c>
      <c r="F87" s="41">
        <f t="shared" si="10"/>
        <v>17.509872453720682</v>
      </c>
      <c r="G87" s="42" t="s">
        <v>118</v>
      </c>
      <c r="H87" s="43" t="str">
        <f t="shared" si="12"/>
        <v>Yes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5.5364867884000004</v>
      </c>
      <c r="C88" s="47">
        <v>5.5616724803000004</v>
      </c>
      <c r="D88" s="46">
        <v>7.1515552154000002</v>
      </c>
      <c r="E88" s="41">
        <f t="shared" si="10"/>
        <v>0.45490385622826407</v>
      </c>
      <c r="F88" s="41">
        <f t="shared" si="10"/>
        <v>28.586414261744522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0.44783394599999998</v>
      </c>
      <c r="C89" s="47">
        <v>0.43394183879999998</v>
      </c>
      <c r="D89" s="46">
        <v>0.4262055528</v>
      </c>
      <c r="E89" s="41">
        <f t="shared" si="10"/>
        <v>-3.102066586082334</v>
      </c>
      <c r="F89" s="41">
        <f t="shared" si="10"/>
        <v>-1.7827932935421718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6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59" customFormat="1" ht="15.75" customHeight="1">
      <c r="A91" s="31" t="s">
        <v>61</v>
      </c>
      <c r="B91" s="56"/>
      <c r="C91" s="56"/>
      <c r="D91" s="56"/>
      <c r="E91" s="33"/>
      <c r="F91" s="33"/>
      <c r="G91" s="57"/>
      <c r="H91" s="58"/>
      <c r="I91" s="58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80979</v>
      </c>
      <c r="C92" s="40">
        <v>90431</v>
      </c>
      <c r="D92" s="39">
        <v>95646</v>
      </c>
      <c r="E92" s="41">
        <f t="shared" ref="E92:F95" si="13">IFERROR((C92-B92)*100/B92,"Div by 0")</f>
        <v>11.672161918522086</v>
      </c>
      <c r="F92" s="41">
        <f t="shared" si="13"/>
        <v>5.7668277471221154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46">
        <v>18.686326085000001</v>
      </c>
      <c r="C93" s="47">
        <v>18.855259811</v>
      </c>
      <c r="D93" s="46">
        <v>18.870627104</v>
      </c>
      <c r="E93" s="41">
        <f t="shared" si="13"/>
        <v>0.90404997339528537</v>
      </c>
      <c r="F93" s="41">
        <f t="shared" si="13"/>
        <v>8.1501359058629708E-2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71.201175613000004</v>
      </c>
      <c r="C94" s="47">
        <v>74.454556513</v>
      </c>
      <c r="D94" s="46">
        <v>74.953474270000001</v>
      </c>
      <c r="E94" s="41">
        <f t="shared" si="13"/>
        <v>4.5692797513388106</v>
      </c>
      <c r="F94" s="41">
        <f t="shared" si="13"/>
        <v>0.67009700999681376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46">
        <v>10.112498302000001</v>
      </c>
      <c r="C95" s="47">
        <v>6.6901836760000002</v>
      </c>
      <c r="D95" s="46">
        <v>6.1758986262000004</v>
      </c>
      <c r="E95" s="41">
        <f t="shared" si="13"/>
        <v>-33.842424728250897</v>
      </c>
      <c r="F95" s="41">
        <f t="shared" si="13"/>
        <v>-7.6871588988642854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56"/>
      <c r="C96" s="56"/>
      <c r="D96" s="56"/>
      <c r="E96" s="33"/>
      <c r="F96" s="33"/>
      <c r="G96" s="57"/>
      <c r="H96" s="58"/>
      <c r="I96" s="58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17196</v>
      </c>
      <c r="C97" s="40">
        <v>19211</v>
      </c>
      <c r="D97" s="39">
        <v>20950</v>
      </c>
      <c r="E97" s="41">
        <f t="shared" ref="E97:F100" si="16">IFERROR((C97-B97)*100/B97,"Div by 0")</f>
        <v>11.717841358455455</v>
      </c>
      <c r="F97" s="41">
        <f t="shared" si="16"/>
        <v>9.0521055645203266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11.334031169999999</v>
      </c>
      <c r="C98" s="47">
        <v>11.732861381999999</v>
      </c>
      <c r="D98" s="46">
        <v>16.152744630000001</v>
      </c>
      <c r="E98" s="41">
        <f t="shared" si="16"/>
        <v>3.5188734353904203</v>
      </c>
      <c r="F98" s="41">
        <f t="shared" si="16"/>
        <v>37.670974744326031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No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65.218655501000001</v>
      </c>
      <c r="C99" s="47">
        <v>70.454427151000004</v>
      </c>
      <c r="D99" s="46">
        <v>68.410501193000002</v>
      </c>
      <c r="E99" s="41">
        <f t="shared" si="16"/>
        <v>8.0280275785809838</v>
      </c>
      <c r="F99" s="41">
        <f t="shared" si="16"/>
        <v>-2.9010610697598893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23.447313329</v>
      </c>
      <c r="C100" s="47">
        <v>17.812711467</v>
      </c>
      <c r="D100" s="46">
        <v>15.436754176999999</v>
      </c>
      <c r="E100" s="41">
        <f t="shared" si="16"/>
        <v>-24.030906155167202</v>
      </c>
      <c r="F100" s="41">
        <f t="shared" si="16"/>
        <v>-13.338549239972375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6"/>
      <c r="C101" s="66"/>
      <c r="D101" s="66"/>
      <c r="E101" s="67"/>
      <c r="F101" s="67"/>
      <c r="G101" s="68"/>
      <c r="H101" s="69"/>
      <c r="I101" s="69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2013-05-15T00:39:08Z</cp:lastPrinted>
  <dcterms:created xsi:type="dcterms:W3CDTF">2010-06-23T15:28:17Z</dcterms:created>
  <dcterms:modified xsi:type="dcterms:W3CDTF">2013-05-31T16:27:55Z</dcterms:modified>
</cp:coreProperties>
</file>