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5195" windowHeight="9030"/>
  </bookViews>
  <sheets>
    <sheet name="ip" sheetId="1" r:id="rId1"/>
    <sheet name="lt" sheetId="2" r:id="rId2"/>
    <sheet name="ot-servicing" sheetId="6" r:id="rId3"/>
    <sheet name="ot-billing" sheetId="8" r:id="rId4"/>
    <sheet name="rx-billing" sheetId="9" r:id="rId5"/>
    <sheet name="rx-prescribing" sheetId="7" r:id="rId6"/>
    <sheet name="all" sheetId="5" r:id="rId7"/>
  </sheets>
  <definedNames>
    <definedName name="_xlnm.Print_Area" localSheetId="6">all!$A$1:$I$103</definedName>
    <definedName name="_xlnm.Print_Area" localSheetId="0">ip!$A$1:$I$93</definedName>
    <definedName name="_xlnm.Print_Area" localSheetId="1">lt!$A$1:$I$93</definedName>
    <definedName name="_xlnm.Print_Area" localSheetId="3">'ot-billing'!$A$1:$I$94</definedName>
    <definedName name="_xlnm.Print_Area" localSheetId="2">'ot-servicing'!$A$1:$I$94</definedName>
    <definedName name="_xlnm.Print_Area" localSheetId="4">'rx-billing'!$A$1:$I$94</definedName>
    <definedName name="_xlnm.Print_Area" localSheetId="5">'rx-prescribing'!$A$1:$I$94</definedName>
    <definedName name="_xlnm.Print_Titles" localSheetId="6">all!$1:$5</definedName>
    <definedName name="_xlnm.Print_Titles" localSheetId="0">ip!$1:$5</definedName>
    <definedName name="_xlnm.Print_Titles" localSheetId="1">lt!$1:$5</definedName>
    <definedName name="_xlnm.Print_Titles" localSheetId="3">'ot-billing'!$1:$5</definedName>
    <definedName name="_xlnm.Print_Titles" localSheetId="2">'ot-servicing'!$1:$5</definedName>
    <definedName name="_xlnm.Print_Titles" localSheetId="4">'rx-billing'!$1:$5</definedName>
    <definedName name="_xlnm.Print_Titles" localSheetId="5">'rx-prescribing'!$1:$5</definedName>
  </definedNames>
  <calcPr calcId="125725"/>
</workbook>
</file>

<file path=xl/calcChain.xml><?xml version="1.0" encoding="utf-8"?>
<calcChain xmlns="http://schemas.openxmlformats.org/spreadsheetml/2006/main">
  <c r="F100" i="5"/>
  <c r="I100" s="1"/>
  <c r="F99"/>
  <c r="I99" s="1"/>
  <c r="F98"/>
  <c r="I98" s="1"/>
  <c r="F97"/>
  <c r="I97" s="1"/>
  <c r="F95"/>
  <c r="I95" s="1"/>
  <c r="F94"/>
  <c r="I94" s="1"/>
  <c r="F93"/>
  <c r="I93" s="1"/>
  <c r="F92"/>
  <c r="I92" s="1"/>
  <c r="F90"/>
  <c r="I90" s="1"/>
  <c r="F89"/>
  <c r="I89" s="1"/>
  <c r="F88"/>
  <c r="I88" s="1"/>
  <c r="F87"/>
  <c r="I87" s="1"/>
  <c r="F86"/>
  <c r="I86" s="1"/>
  <c r="F85"/>
  <c r="I85" s="1"/>
  <c r="F84"/>
  <c r="I84" s="1"/>
  <c r="F83"/>
  <c r="I83" s="1"/>
  <c r="F82"/>
  <c r="I82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6"/>
  <c r="I56" s="1"/>
  <c r="F54"/>
  <c r="I54" s="1"/>
  <c r="F53"/>
  <c r="I53" s="1"/>
  <c r="F52"/>
  <c r="I52" s="1"/>
  <c r="F51"/>
  <c r="I51" s="1"/>
  <c r="F50"/>
  <c r="I50" s="1"/>
  <c r="F49"/>
  <c r="I49" s="1"/>
  <c r="F48"/>
  <c r="I48" s="1"/>
  <c r="F47"/>
  <c r="I47" s="1"/>
  <c r="F46"/>
  <c r="I46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2"/>
  <c r="I32" s="1"/>
  <c r="F31"/>
  <c r="I31" s="1"/>
  <c r="F30"/>
  <c r="I30" s="1"/>
  <c r="F29"/>
  <c r="I29" s="1"/>
  <c r="F27"/>
  <c r="I27" s="1"/>
  <c r="F26"/>
  <c r="I26" s="1"/>
  <c r="F25"/>
  <c r="I25" s="1"/>
  <c r="F24"/>
  <c r="I24" s="1"/>
  <c r="F23"/>
  <c r="I23" s="1"/>
  <c r="F22"/>
  <c r="I22" s="1"/>
  <c r="F21"/>
  <c r="I21" s="1"/>
  <c r="F20"/>
  <c r="I20" s="1"/>
  <c r="F19"/>
  <c r="I19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9"/>
  <c r="I91" s="1"/>
  <c r="F90"/>
  <c r="I90" s="1"/>
  <c r="F89"/>
  <c r="I89" s="1"/>
  <c r="F88"/>
  <c r="I88" s="1"/>
  <c r="F91" i="7"/>
  <c r="I91" s="1"/>
  <c r="F90"/>
  <c r="I90" s="1"/>
  <c r="F89"/>
  <c r="I89" s="1"/>
  <c r="F88"/>
  <c r="I88" s="1"/>
  <c r="F86" i="9"/>
  <c r="I86" s="1"/>
  <c r="F85"/>
  <c r="I85" s="1"/>
  <c r="F84"/>
  <c r="I84" s="1"/>
  <c r="F83"/>
  <c r="I83" s="1"/>
  <c r="F86" i="7"/>
  <c r="I86" s="1"/>
  <c r="F85"/>
  <c r="I85" s="1"/>
  <c r="F84"/>
  <c r="I84" s="1"/>
  <c r="F83"/>
  <c r="I83" s="1"/>
  <c r="F81" i="9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81" i="7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 i="9"/>
  <c r="I47" s="1"/>
  <c r="F47" i="7"/>
  <c r="I47" s="1"/>
  <c r="F45" i="9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45" i="7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 i="9"/>
  <c r="I23" s="1"/>
  <c r="F22"/>
  <c r="I22" s="1"/>
  <c r="F21"/>
  <c r="I21" s="1"/>
  <c r="F20"/>
  <c r="I20" s="1"/>
  <c r="F23" i="7"/>
  <c r="I23" s="1"/>
  <c r="F22"/>
  <c r="I22" s="1"/>
  <c r="F21"/>
  <c r="I21" s="1"/>
  <c r="F20"/>
  <c r="I20" s="1"/>
  <c r="F18" i="9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18" i="7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8"/>
  <c r="I91" s="1"/>
  <c r="F90"/>
  <c r="I90" s="1"/>
  <c r="F89"/>
  <c r="I89" s="1"/>
  <c r="F88"/>
  <c r="I88" s="1"/>
  <c r="F86"/>
  <c r="I86" s="1"/>
  <c r="F85"/>
  <c r="I85" s="1"/>
  <c r="F84"/>
  <c r="I84" s="1"/>
  <c r="F83"/>
  <c r="I83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/>
  <c r="I47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/>
  <c r="I23" s="1"/>
  <c r="F22"/>
  <c r="I22" s="1"/>
  <c r="F21"/>
  <c r="I21" s="1"/>
  <c r="F20"/>
  <c r="I20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6"/>
  <c r="I91" s="1"/>
  <c r="F90"/>
  <c r="I90" s="1"/>
  <c r="F89"/>
  <c r="I89" s="1"/>
  <c r="F88"/>
  <c r="I88" s="1"/>
  <c r="F86"/>
  <c r="I86" s="1"/>
  <c r="F85"/>
  <c r="I85" s="1"/>
  <c r="F84"/>
  <c r="I84" s="1"/>
  <c r="F83"/>
  <c r="I83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/>
  <c r="I47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/>
  <c r="I23" s="1"/>
  <c r="F22"/>
  <c r="I22" s="1"/>
  <c r="F21"/>
  <c r="I21" s="1"/>
  <c r="F20"/>
  <c r="I20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0" i="2"/>
  <c r="I90" s="1"/>
  <c r="F89"/>
  <c r="I89" s="1"/>
  <c r="F88"/>
  <c r="I88" s="1"/>
  <c r="F87"/>
  <c r="I87" s="1"/>
  <c r="F85"/>
  <c r="I85" s="1"/>
  <c r="F84"/>
  <c r="I84" s="1"/>
  <c r="F83"/>
  <c r="I83" s="1"/>
  <c r="F82"/>
  <c r="I82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8"/>
  <c r="I48" s="1"/>
  <c r="F46"/>
  <c r="I46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4"/>
  <c r="I24" s="1"/>
  <c r="F22"/>
  <c r="I22" s="1"/>
  <c r="F21"/>
  <c r="I21" s="1"/>
  <c r="F20"/>
  <c r="I20" s="1"/>
  <c r="F19"/>
  <c r="I19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0" i="1"/>
  <c r="I90" s="1"/>
  <c r="F89"/>
  <c r="I89" s="1"/>
  <c r="F88"/>
  <c r="I88" s="1"/>
  <c r="F87"/>
  <c r="I87" s="1"/>
  <c r="F85"/>
  <c r="I85" s="1"/>
  <c r="F84"/>
  <c r="I84" s="1"/>
  <c r="F83"/>
  <c r="I83" s="1"/>
  <c r="F82"/>
  <c r="I82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8"/>
  <c r="I48" s="1"/>
  <c r="F46"/>
  <c r="I46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4"/>
  <c r="I24" s="1"/>
  <c r="F22"/>
  <c r="I22" s="1"/>
  <c r="F21"/>
  <c r="I21" s="1"/>
  <c r="F20"/>
  <c r="I20" s="1"/>
  <c r="F19"/>
  <c r="I19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E91" i="7" l="1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9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8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6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100" i="5"/>
  <c r="H100" s="1"/>
  <c r="E99"/>
  <c r="H99" s="1"/>
  <c r="E98"/>
  <c r="H98" s="1"/>
  <c r="E97"/>
  <c r="H97" s="1"/>
  <c r="E95"/>
  <c r="H95" s="1"/>
  <c r="E94"/>
  <c r="H94" s="1"/>
  <c r="E93"/>
  <c r="H93" s="1"/>
  <c r="E92"/>
  <c r="H92" s="1"/>
  <c r="E90"/>
  <c r="H90" s="1"/>
  <c r="E89"/>
  <c r="H89" s="1"/>
  <c r="E88"/>
  <c r="H88" s="1"/>
  <c r="E87"/>
  <c r="H87" s="1"/>
  <c r="E86"/>
  <c r="H86" s="1"/>
  <c r="E85"/>
  <c r="H85" s="1"/>
  <c r="E84"/>
  <c r="H84" s="1"/>
  <c r="E83"/>
  <c r="H83" s="1"/>
  <c r="E82"/>
  <c r="H82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6"/>
  <c r="H56" s="1"/>
  <c r="E54"/>
  <c r="H54" s="1"/>
  <c r="E53"/>
  <c r="H53" s="1"/>
  <c r="E52"/>
  <c r="H52" s="1"/>
  <c r="E51"/>
  <c r="H51" s="1"/>
  <c r="E50"/>
  <c r="H50" s="1"/>
  <c r="E49"/>
  <c r="H49" s="1"/>
  <c r="E48"/>
  <c r="H48" s="1"/>
  <c r="E47"/>
  <c r="H47" s="1"/>
  <c r="E46"/>
  <c r="H46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2"/>
  <c r="H32" s="1"/>
  <c r="E31"/>
  <c r="H31" s="1"/>
  <c r="E30"/>
  <c r="H30" s="1"/>
  <c r="E29"/>
  <c r="H29" s="1"/>
  <c r="E27"/>
  <c r="H27" s="1"/>
  <c r="E26"/>
  <c r="H26" s="1"/>
  <c r="E25"/>
  <c r="H25" s="1"/>
  <c r="E24"/>
  <c r="H24" s="1"/>
  <c r="E23"/>
  <c r="H23" s="1"/>
  <c r="E22"/>
  <c r="H22" s="1"/>
  <c r="E21"/>
  <c r="H21" s="1"/>
  <c r="E20"/>
  <c r="H20" s="1"/>
  <c r="E19"/>
  <c r="H19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0" i="2"/>
  <c r="H90" s="1"/>
  <c r="E89"/>
  <c r="H89" s="1"/>
  <c r="E88"/>
  <c r="H88" s="1"/>
  <c r="E87"/>
  <c r="H87" s="1"/>
  <c r="E85"/>
  <c r="H85" s="1"/>
  <c r="E84"/>
  <c r="H84" s="1"/>
  <c r="E83"/>
  <c r="H83" s="1"/>
  <c r="E82"/>
  <c r="H82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8"/>
  <c r="H48" s="1"/>
  <c r="E46"/>
  <c r="H46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4"/>
  <c r="H24" s="1"/>
  <c r="E22"/>
  <c r="H22" s="1"/>
  <c r="E21"/>
  <c r="H21" s="1"/>
  <c r="E20"/>
  <c r="H20" s="1"/>
  <c r="E19"/>
  <c r="H19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0" i="1"/>
  <c r="H90" s="1"/>
  <c r="E89"/>
  <c r="H89" s="1"/>
  <c r="E88"/>
  <c r="H88" s="1"/>
  <c r="E87"/>
  <c r="H87" s="1"/>
  <c r="E85"/>
  <c r="H85" s="1"/>
  <c r="E84"/>
  <c r="H84" s="1"/>
  <c r="E83"/>
  <c r="H83" s="1"/>
  <c r="E82"/>
  <c r="H82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8"/>
  <c r="H48" s="1"/>
  <c r="E46"/>
  <c r="H46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4"/>
  <c r="H24" s="1"/>
  <c r="E22"/>
  <c r="H22" s="1"/>
  <c r="E21"/>
  <c r="H21" s="1"/>
  <c r="E20"/>
  <c r="H20" s="1"/>
  <c r="E19"/>
  <c r="H19" s="1"/>
  <c r="E8"/>
  <c r="H8" s="1"/>
  <c r="E9"/>
  <c r="H9" s="1"/>
  <c r="E10"/>
  <c r="H10" s="1"/>
  <c r="E11"/>
  <c r="H11" s="1"/>
  <c r="E12"/>
  <c r="H12" s="1"/>
  <c r="E13"/>
  <c r="H13" s="1"/>
  <c r="E14"/>
  <c r="H14" s="1"/>
  <c r="E15"/>
  <c r="H15" s="1"/>
  <c r="E16"/>
  <c r="H16" s="1"/>
  <c r="E17"/>
  <c r="H17" s="1"/>
  <c r="E7"/>
  <c r="H7" s="1"/>
</calcChain>
</file>

<file path=xl/sharedStrings.xml><?xml version="1.0" encoding="utf-8"?>
<sst xmlns="http://schemas.openxmlformats.org/spreadsheetml/2006/main" count="1361" uniqueCount="140">
  <si>
    <t xml:space="preserve">IP Providers </t>
  </si>
  <si>
    <t xml:space="preserve">Number of provider IDs </t>
  </si>
  <si>
    <t xml:space="preserve">% billing provider on IP claim </t>
  </si>
  <si>
    <t xml:space="preserve">% NPI billing provider on IP claim </t>
  </si>
  <si>
    <t xml:space="preserve">% also a provider on LT claim </t>
  </si>
  <si>
    <t xml:space="preserve">% also a provider on OT claim </t>
  </si>
  <si>
    <t xml:space="preserve">% also a provider on RX claim </t>
  </si>
  <si>
    <t xml:space="preserve">% provider IDs with NPI </t>
  </si>
  <si>
    <t xml:space="preserve">% provider IDs linked to NPPES </t>
  </si>
  <si>
    <t xml:space="preserve">Provider IDs with NPI </t>
  </si>
  <si>
    <t xml:space="preserve">Number of provider IDs with NPI </t>
  </si>
  <si>
    <t xml:space="preserve">% NPI source = MSIS </t>
  </si>
  <si>
    <t xml:space="preserve">% NPI source = NPPES </t>
  </si>
  <si>
    <t xml:space="preserve">% NPI source = state cross-reference file </t>
  </si>
  <si>
    <t xml:space="preserve">Provider IDs Linked to NPPES </t>
  </si>
  <si>
    <t xml:space="preserve">Number of provider IDs linked to NPPES </t>
  </si>
  <si>
    <t xml:space="preserve">% linked via NPI </t>
  </si>
  <si>
    <t xml:space="preserve">% linked via Medicaid legacy provider ID </t>
  </si>
  <si>
    <t xml:space="preserve">% linked via Medicare UPIN </t>
  </si>
  <si>
    <t xml:space="preserve">% with name prefix </t>
  </si>
  <si>
    <t xml:space="preserve">% with first name </t>
  </si>
  <si>
    <t xml:space="preserve">% with middle name </t>
  </si>
  <si>
    <t xml:space="preserve">% with last name </t>
  </si>
  <si>
    <t xml:space="preserve">% with name suffix </t>
  </si>
  <si>
    <t xml:space="preserve">% male </t>
  </si>
  <si>
    <t xml:space="preserve">% female </t>
  </si>
  <si>
    <t xml:space="preserve">% with credential </t>
  </si>
  <si>
    <t xml:space="preserve">% with business name </t>
  </si>
  <si>
    <t xml:space="preserve">% with address line 1 </t>
  </si>
  <si>
    <t xml:space="preserve">% with city </t>
  </si>
  <si>
    <t xml:space="preserve">% with state </t>
  </si>
  <si>
    <t xml:space="preserve">% state = OT state code </t>
  </si>
  <si>
    <t xml:space="preserve">% with zip code </t>
  </si>
  <si>
    <t xml:space="preserve">% with primary taxonomy </t>
  </si>
  <si>
    <t xml:space="preserve">% with provider entity type = individual </t>
  </si>
  <si>
    <t xml:space="preserve">% with provider entity type = organization </t>
  </si>
  <si>
    <t xml:space="preserve">% individual or group of individuals </t>
  </si>
  <si>
    <t xml:space="preserve">% allopathic and osteopathic physicians </t>
  </si>
  <si>
    <t xml:space="preserve">% chiropractic providers </t>
  </si>
  <si>
    <t xml:space="preserve">% dental providers </t>
  </si>
  <si>
    <t xml:space="preserve">% dietary and nutritional service providers </t>
  </si>
  <si>
    <t xml:space="preserve">% emergency medical service providers </t>
  </si>
  <si>
    <t xml:space="preserve">% eye and vision service providers </t>
  </si>
  <si>
    <t xml:space="preserve">% nursing service providers </t>
  </si>
  <si>
    <t xml:space="preserve">% nursing service-related providers </t>
  </si>
  <si>
    <t xml:space="preserve">% other service providers </t>
  </si>
  <si>
    <t xml:space="preserve">% pharmacy service providers </t>
  </si>
  <si>
    <t xml:space="preserve">% student health care </t>
  </si>
  <si>
    <t xml:space="preserve">% nonindividuals </t>
  </si>
  <si>
    <t xml:space="preserve">% agencies </t>
  </si>
  <si>
    <t xml:space="preserve">% ambulatory health care facilities </t>
  </si>
  <si>
    <t xml:space="preserve">% hospital units </t>
  </si>
  <si>
    <t xml:space="preserve">% hospitals </t>
  </si>
  <si>
    <t xml:space="preserve">% laboratories </t>
  </si>
  <si>
    <t xml:space="preserve">% managed care organizations </t>
  </si>
  <si>
    <t xml:space="preserve">% nursing and custodial care facilities </t>
  </si>
  <si>
    <t xml:space="preserve">% residential treatment facilities </t>
  </si>
  <si>
    <t xml:space="preserve">% respite care facility </t>
  </si>
  <si>
    <t xml:space="preserve">% suppliers </t>
  </si>
  <si>
    <t xml:space="preserve">% transportation services </t>
  </si>
  <si>
    <t xml:space="preserve">% nonmedical </t>
  </si>
  <si>
    <t xml:space="preserve">Provider IDs with Entity Type = Individual </t>
  </si>
  <si>
    <t xml:space="preserve">% a sole proprietorship </t>
  </si>
  <si>
    <t xml:space="preserve">% not a sole proprietorship </t>
  </si>
  <si>
    <t xml:space="preserve">% not answered </t>
  </si>
  <si>
    <t xml:space="preserve">% organization is a subpart </t>
  </si>
  <si>
    <t xml:space="preserve">% organization is not a subpart </t>
  </si>
  <si>
    <t xml:space="preserve">LT Providers </t>
  </si>
  <si>
    <t xml:space="preserve">% billing provider on LT claim </t>
  </si>
  <si>
    <t xml:space="preserve">% NPI billing provider on LT claim </t>
  </si>
  <si>
    <t xml:space="preserve">% also a provider on IP claim </t>
  </si>
  <si>
    <t xml:space="preserve">OT Providers </t>
  </si>
  <si>
    <t xml:space="preserve">% billing provider on OT claim </t>
  </si>
  <si>
    <t xml:space="preserve">% servicing provider on OT claim </t>
  </si>
  <si>
    <t xml:space="preserve">% NPI servicing provider on OT claim </t>
  </si>
  <si>
    <t xml:space="preserve">RX Providers </t>
  </si>
  <si>
    <t xml:space="preserve">% billing provider on RX claim </t>
  </si>
  <si>
    <t xml:space="preserve">% prescribing provider on RX claim </t>
  </si>
  <si>
    <t xml:space="preserve">% NPI billing provider on RX claim </t>
  </si>
  <si>
    <t xml:space="preserve">All Providers </t>
  </si>
  <si>
    <t xml:space="preserve">% billing provider </t>
  </si>
  <si>
    <t xml:space="preserve">% NPI billing provider </t>
  </si>
  <si>
    <t xml:space="preserve">% servicing provider </t>
  </si>
  <si>
    <t xml:space="preserve">% NPI servicing provider </t>
  </si>
  <si>
    <t xml:space="preserve">Provider IDs with NPPES Primary Taxonomy </t>
  </si>
  <si>
    <t xml:space="preserve">Number of provider IDs with NPPES primary taxonomy </t>
  </si>
  <si>
    <t xml:space="preserve">% behavioral health and social service providers </t>
  </si>
  <si>
    <t xml:space="preserve">% physician assistants and advanced practice nursing providers </t>
  </si>
  <si>
    <t xml:space="preserve">% podiatric medicine and surgery service providers </t>
  </si>
  <si>
    <t xml:space="preserve">% respiratory, developmental, rehabilitative, and restorative service providers </t>
  </si>
  <si>
    <t xml:space="preserve">% speech, language, and hearing service providers </t>
  </si>
  <si>
    <t xml:space="preserve">% technologists, technicians, and other technical service providers </t>
  </si>
  <si>
    <t xml:space="preserve">Number of provider IDs with entity type = individual </t>
  </si>
  <si>
    <t xml:space="preserve">Provider IDs with Entity Type = Organization </t>
  </si>
  <si>
    <t xml:space="preserve">Number of provider IDs with entity type = organization </t>
  </si>
  <si>
    <t xml:space="preserve"> </t>
  </si>
  <si>
    <t>% prescribing provider</t>
  </si>
  <si>
    <t>average number of IP claims</t>
  </si>
  <si>
    <t>average number of beneficiaries with IP claims</t>
  </si>
  <si>
    <t>average number of LT claims</t>
  </si>
  <si>
    <t>average number of beneficiaries with LT claims</t>
  </si>
  <si>
    <t>average number of OT claims</t>
  </si>
  <si>
    <t>average number of beneficiaries with OT claims</t>
  </si>
  <si>
    <t>average number of RX claims</t>
  </si>
  <si>
    <t>average number of beneficiaries with RX claims</t>
  </si>
  <si>
    <t>average number of claims</t>
  </si>
  <si>
    <t>Measure</t>
  </si>
  <si>
    <t>% provider IDs with or without NPI but linked to state provider file</t>
  </si>
  <si>
    <t>Number of provider IDs with or without NPI  linked to state provider file</t>
  </si>
  <si>
    <t>Provider IDs with or without NPI but linked to state provider file</t>
  </si>
  <si>
    <t>average number of beneficiaries with claims</t>
  </si>
  <si>
    <t xml:space="preserve">% state = IP state code </t>
  </si>
  <si>
    <t xml:space="preserve">% state = LT state code </t>
  </si>
  <si>
    <t xml:space="preserve">% state = RX state code </t>
  </si>
  <si>
    <t xml:space="preserve">% state = claim file state code </t>
  </si>
  <si>
    <t>% Change 2009-2010</t>
  </si>
  <si>
    <t>% group of individuals with multi- or single specialty</t>
  </si>
  <si>
    <t>Cross Year Expected Range</t>
  </si>
  <si>
    <t>30%(+/-)</t>
  </si>
  <si>
    <t>30% (+/-)</t>
  </si>
  <si>
    <t>N/A</t>
  </si>
  <si>
    <t>2009-2011 MAX IP Billing Provider Characteristics Validation Table</t>
  </si>
  <si>
    <t>% Change 2010-2011</t>
  </si>
  <si>
    <t>2009-2011 MAX LT Billing Provider Characteristics Validation Table</t>
  </si>
  <si>
    <t>2009-2011 MAX OT Servicing Provider Characteristics Validation Table</t>
  </si>
  <si>
    <t>2009-2011 MAX OT Billing Provider Characteristics Validation Table</t>
  </si>
  <si>
    <t>2009-2011 MAX RX Billing Provider Characteristics Validation Table</t>
  </si>
  <si>
    <t>2009-2011 MAX RX Prescribing Provider Characteristics Validation Table</t>
  </si>
  <si>
    <t>2009-2011 MAX All Provider Characteristics Validation Table</t>
  </si>
  <si>
    <t>Source: Medicaid Analytic eXtract (MAX) Provider Characteristics Files, 2009-2011.</t>
  </si>
  <si>
    <t xml:space="preserve">  </t>
  </si>
  <si>
    <t>State: HI</t>
  </si>
  <si>
    <t>Produced: 05/20/2013</t>
  </si>
  <si>
    <t>2009 Value</t>
  </si>
  <si>
    <t>2010 Value</t>
  </si>
  <si>
    <t>2011 Value</t>
  </si>
  <si>
    <r>
      <t xml:space="preserve">a </t>
    </r>
    <r>
      <rPr>
        <sz val="13"/>
        <rFont val="Arial Narrow"/>
        <family val="2"/>
      </rPr>
      <t xml:space="preserve">"Yes" signifies that either (1) the percent change between 2009 and 2010 is within the cross-year expected range </t>
    </r>
    <r>
      <rPr>
        <i/>
        <sz val="13"/>
        <rFont val="Arial Narrow"/>
        <family val="2"/>
      </rPr>
      <t>or</t>
    </r>
    <r>
      <rPr>
        <sz val="13"/>
        <rFont val="Arial Narrow"/>
        <family val="2"/>
      </rPr>
      <t xml:space="preserve"> (2) both the 2009 and the 2010 values are less than 10. "No" signifies that both (1) the percent change between 2009 and 2010 is over or under the cross-year expected range </t>
    </r>
    <r>
      <rPr>
        <i/>
        <sz val="13"/>
        <rFont val="Arial Narrow"/>
        <family val="2"/>
      </rPr>
      <t>and</t>
    </r>
    <r>
      <rPr>
        <sz val="13"/>
        <rFont val="Arial Narrow"/>
        <family val="2"/>
      </rPr>
      <t xml:space="preserve"> (2) either the 2009 or the 2010 value is greater than 10.</t>
    </r>
  </si>
  <si>
    <r>
      <t xml:space="preserve">b </t>
    </r>
    <r>
      <rPr>
        <sz val="13"/>
        <rFont val="Arial Narrow"/>
        <family val="2"/>
      </rPr>
      <t xml:space="preserve">"Yes" signifies that either (1) the percent change between 2010 and 2011 is within the cross-year expected range </t>
    </r>
    <r>
      <rPr>
        <i/>
        <sz val="13"/>
        <rFont val="Arial Narrow"/>
        <family val="2"/>
      </rPr>
      <t>or</t>
    </r>
    <r>
      <rPr>
        <sz val="13"/>
        <rFont val="Arial Narrow"/>
        <family val="2"/>
      </rPr>
      <t xml:space="preserve"> (2) both the 2010 and the 2011 values are less than 10. "No" signifies that both (1) the percent change between 2010 and 2011 is over or under the cross-year expected range </t>
    </r>
    <r>
      <rPr>
        <i/>
        <sz val="13"/>
        <rFont val="Arial Narrow"/>
        <family val="2"/>
      </rPr>
      <t>and</t>
    </r>
    <r>
      <rPr>
        <sz val="13"/>
        <rFont val="Arial Narrow"/>
        <family val="2"/>
      </rPr>
      <t xml:space="preserve"> (2) either the 2010 or the 2011 value is greater than 10.</t>
    </r>
  </si>
  <si>
    <r>
      <t>Cross Year 2009-2010 Within Range</t>
    </r>
    <r>
      <rPr>
        <b/>
        <vertAlign val="superscript"/>
        <sz val="12"/>
        <rFont val="Arial Narrow"/>
        <family val="2"/>
      </rPr>
      <t>a</t>
    </r>
  </si>
  <si>
    <r>
      <t>Cross Year 2010-2011 Within Range</t>
    </r>
    <r>
      <rPr>
        <b/>
        <vertAlign val="superscript"/>
        <sz val="12"/>
        <rFont val="Arial Narrow"/>
        <family val="2"/>
      </rPr>
      <t>a</t>
    </r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</si>
</sst>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1"/>
      <color theme="1"/>
      <name val="Calibri"/>
      <family val="2"/>
      <scheme val="minor"/>
    </font>
    <font>
      <b/>
      <sz val="13"/>
      <name val="Arial Narrow"/>
      <family val="2"/>
    </font>
    <font>
      <sz val="13"/>
      <color theme="1"/>
      <name val="Arial Narrow"/>
      <family val="2"/>
    </font>
    <font>
      <sz val="13"/>
      <name val="Arial Narrow"/>
      <family val="2"/>
    </font>
    <font>
      <sz val="13"/>
      <color rgb="FFFF0000"/>
      <name val="Arial Narrow"/>
      <family val="2"/>
    </font>
    <font>
      <b/>
      <sz val="13"/>
      <color indexed="8"/>
      <name val="Arial Narrow"/>
      <family val="2"/>
    </font>
    <font>
      <b/>
      <sz val="13"/>
      <color theme="0"/>
      <name val="Arial Narrow"/>
      <family val="2"/>
    </font>
    <font>
      <b/>
      <sz val="13"/>
      <color rgb="FFFF0000"/>
      <name val="Arial Narrow"/>
      <family val="2"/>
    </font>
    <font>
      <vertAlign val="superscript"/>
      <sz val="13"/>
      <name val="Arial Narrow"/>
      <family val="2"/>
    </font>
    <font>
      <i/>
      <sz val="13"/>
      <name val="Arial Narrow"/>
      <family val="2"/>
    </font>
    <font>
      <b/>
      <sz val="12"/>
      <name val="Arial Narrow"/>
      <family val="2"/>
    </font>
    <font>
      <b/>
      <sz val="12"/>
      <color theme="1"/>
      <name val="Arial Narrow"/>
      <family val="2"/>
    </font>
    <font>
      <b/>
      <vertAlign val="superscript"/>
      <sz val="12"/>
      <name val="Arial Narrow"/>
      <family val="2"/>
    </font>
    <font>
      <sz val="12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2" borderId="0" xfId="0" applyFont="1" applyFill="1" applyBorder="1" applyAlignment="1">
      <alignment horizontal="centerContinuous" wrapText="1"/>
    </xf>
    <xf numFmtId="164" fontId="2" fillId="2" borderId="0" xfId="0" applyNumberFormat="1" applyFont="1" applyFill="1" applyBorder="1" applyAlignment="1">
      <alignment horizontal="centerContinuous"/>
    </xf>
    <xf numFmtId="165" fontId="2" fillId="2" borderId="0" xfId="0" applyNumberFormat="1" applyFont="1" applyFill="1" applyBorder="1" applyAlignment="1">
      <alignment horizontal="centerContinuous"/>
    </xf>
    <xf numFmtId="164" fontId="3" fillId="2" borderId="0" xfId="0" applyNumberFormat="1" applyFont="1" applyFill="1" applyBorder="1" applyAlignment="1">
      <alignment horizontal="centerContinuous"/>
    </xf>
    <xf numFmtId="0" fontId="2" fillId="0" borderId="0" xfId="0" applyFont="1" applyFill="1" applyAlignment="1"/>
    <xf numFmtId="0" fontId="2" fillId="0" borderId="0" xfId="0" applyFont="1" applyAlignment="1"/>
    <xf numFmtId="0" fontId="1" fillId="2" borderId="0" xfId="0" applyFont="1" applyFill="1" applyBorder="1" applyAlignment="1">
      <alignment horizontal="centerContinuous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/>
    <xf numFmtId="164" fontId="1" fillId="2" borderId="6" xfId="0" applyNumberFormat="1" applyFont="1" applyFill="1" applyBorder="1" applyAlignment="1">
      <alignment horizontal="centerContinuous"/>
    </xf>
    <xf numFmtId="165" fontId="1" fillId="2" borderId="6" xfId="0" applyNumberFormat="1" applyFont="1" applyFill="1" applyBorder="1" applyAlignment="1">
      <alignment horizontal="centerContinuous"/>
    </xf>
    <xf numFmtId="0" fontId="1" fillId="2" borderId="3" xfId="0" applyFont="1" applyFill="1" applyBorder="1" applyAlignment="1">
      <alignment wrapText="1"/>
    </xf>
    <xf numFmtId="0" fontId="5" fillId="0" borderId="1" xfId="0" applyFont="1" applyBorder="1" applyAlignment="1">
      <alignment horizontal="center" wrapText="1"/>
    </xf>
    <xf numFmtId="49" fontId="1" fillId="2" borderId="9" xfId="0" applyNumberFormat="1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 wrapText="1"/>
    </xf>
    <xf numFmtId="2" fontId="1" fillId="0" borderId="3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164" fontId="2" fillId="0" borderId="0" xfId="0" applyNumberFormat="1" applyFont="1" applyAlignment="1"/>
    <xf numFmtId="165" fontId="2" fillId="0" borderId="0" xfId="0" applyNumberFormat="1" applyFont="1" applyAlignment="1">
      <alignment horizontal="right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8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10" fillId="2" borderId="1" xfId="0" applyFont="1" applyFill="1" applyBorder="1" applyAlignment="1">
      <alignment horizontal="left" wrapText="1"/>
    </xf>
    <xf numFmtId="164" fontId="10" fillId="0" borderId="7" xfId="0" applyNumberFormat="1" applyFont="1" applyFill="1" applyBorder="1" applyAlignment="1">
      <alignment horizontal="center" wrapText="1"/>
    </xf>
    <xf numFmtId="164" fontId="10" fillId="0" borderId="8" xfId="0" applyNumberFormat="1" applyFont="1" applyFill="1" applyBorder="1" applyAlignment="1">
      <alignment horizontal="center" wrapText="1"/>
    </xf>
    <xf numFmtId="164" fontId="10" fillId="0" borderId="4" xfId="0" applyNumberFormat="1" applyFont="1" applyFill="1" applyBorder="1" applyAlignment="1">
      <alignment horizontal="center" wrapText="1"/>
    </xf>
    <xf numFmtId="0" fontId="11" fillId="0" borderId="12" xfId="0" applyFont="1" applyFill="1" applyBorder="1" applyAlignment="1">
      <alignment horizontal="center" wrapText="1"/>
    </xf>
    <xf numFmtId="2" fontId="10" fillId="0" borderId="12" xfId="0" applyNumberFormat="1" applyFont="1" applyFill="1" applyBorder="1" applyAlignment="1">
      <alignment horizontal="center" wrapText="1"/>
    </xf>
    <xf numFmtId="0" fontId="13" fillId="0" borderId="0" xfId="0" applyFont="1" applyFill="1" applyAlignment="1"/>
    <xf numFmtId="0" fontId="13" fillId="0" borderId="0" xfId="0" applyFont="1" applyAlignment="1"/>
    <xf numFmtId="0" fontId="1" fillId="4" borderId="11" xfId="0" applyFont="1" applyFill="1" applyBorder="1" applyAlignment="1">
      <alignment vertical="center" wrapText="1"/>
    </xf>
    <xf numFmtId="164" fontId="1" fillId="4" borderId="5" xfId="0" applyNumberFormat="1" applyFont="1" applyFill="1" applyBorder="1" applyAlignment="1">
      <alignment vertical="center"/>
    </xf>
    <xf numFmtId="165" fontId="3" fillId="4" borderId="5" xfId="0" applyNumberFormat="1" applyFont="1" applyFill="1" applyBorder="1" applyAlignment="1">
      <alignment horizontal="right" vertical="center"/>
    </xf>
    <xf numFmtId="164" fontId="3" fillId="4" borderId="5" xfId="0" applyNumberFormat="1" applyFont="1" applyFill="1" applyBorder="1" applyAlignment="1">
      <alignment horizontal="center" vertical="center"/>
    </xf>
    <xf numFmtId="164" fontId="3" fillId="4" borderId="7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7" fillId="3" borderId="0" xfId="0" applyFont="1" applyFill="1" applyAlignment="1">
      <alignment vertical="center"/>
    </xf>
    <xf numFmtId="0" fontId="2" fillId="0" borderId="1" xfId="0" applyFont="1" applyBorder="1" applyAlignment="1">
      <alignment vertical="center" wrapText="1"/>
    </xf>
    <xf numFmtId="3" fontId="2" fillId="0" borderId="1" xfId="0" applyNumberFormat="1" applyFont="1" applyFill="1" applyBorder="1" applyAlignment="1">
      <alignment horizontal="right" vertical="center"/>
    </xf>
    <xf numFmtId="3" fontId="2" fillId="0" borderId="1" xfId="0" applyNumberFormat="1" applyFont="1" applyBorder="1" applyAlignment="1">
      <alignment horizontal="right" vertical="center"/>
    </xf>
    <xf numFmtId="4" fontId="2" fillId="0" borderId="7" xfId="0" applyNumberFormat="1" applyFont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164" fontId="2" fillId="0" borderId="1" xfId="0" applyNumberFormat="1" applyFont="1" applyBorder="1" applyAlignment="1">
      <alignment horizontal="right" vertical="center"/>
    </xf>
    <xf numFmtId="0" fontId="4" fillId="0" borderId="0" xfId="0" applyFont="1" applyFill="1" applyAlignment="1">
      <alignment vertical="center"/>
    </xf>
    <xf numFmtId="164" fontId="2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vertical="center" wrapText="1"/>
    </xf>
    <xf numFmtId="164" fontId="2" fillId="0" borderId="4" xfId="0" applyNumberFormat="1" applyFont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" fillId="4" borderId="2" xfId="0" applyFont="1" applyFill="1" applyBorder="1" applyAlignment="1">
      <alignment vertical="center" wrapText="1"/>
    </xf>
    <xf numFmtId="164" fontId="3" fillId="4" borderId="5" xfId="0" applyNumberFormat="1" applyFont="1" applyFill="1" applyBorder="1" applyAlignment="1">
      <alignment horizontal="right" vertical="center"/>
    </xf>
    <xf numFmtId="164" fontId="3" fillId="4" borderId="6" xfId="0" applyNumberFormat="1" applyFont="1" applyFill="1" applyBorder="1" applyAlignment="1">
      <alignment vertical="center"/>
    </xf>
    <xf numFmtId="164" fontId="3" fillId="4" borderId="10" xfId="0" applyNumberFormat="1" applyFont="1" applyFill="1" applyBorder="1" applyAlignment="1">
      <alignment horizontal="right" vertical="center"/>
    </xf>
    <xf numFmtId="0" fontId="2" fillId="3" borderId="0" xfId="0" applyFont="1" applyFill="1" applyAlignment="1">
      <alignment vertical="center"/>
    </xf>
    <xf numFmtId="0" fontId="1" fillId="4" borderId="8" xfId="0" applyFont="1" applyFill="1" applyBorder="1" applyAlignment="1">
      <alignment vertical="center" wrapText="1"/>
    </xf>
    <xf numFmtId="0" fontId="2" fillId="4" borderId="5" xfId="0" applyFont="1" applyFill="1" applyBorder="1" applyAlignment="1">
      <alignment horizontal="right" vertical="center"/>
    </xf>
    <xf numFmtId="0" fontId="2" fillId="4" borderId="5" xfId="0" applyFont="1" applyFill="1" applyBorder="1" applyAlignment="1">
      <alignment vertical="center"/>
    </xf>
    <xf numFmtId="164" fontId="3" fillId="0" borderId="1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64" fontId="2" fillId="2" borderId="0" xfId="0" applyNumberFormat="1" applyFont="1" applyFill="1" applyBorder="1" applyAlignment="1">
      <alignment horizontal="centerContinuous" wrapText="1"/>
    </xf>
    <xf numFmtId="164" fontId="1" fillId="2" borderId="6" xfId="0" applyNumberFormat="1" applyFont="1" applyFill="1" applyBorder="1" applyAlignment="1">
      <alignment horizontal="centerContinuous" wrapText="1"/>
    </xf>
    <xf numFmtId="2" fontId="6" fillId="0" borderId="3" xfId="0" applyNumberFormat="1" applyFont="1" applyFill="1" applyBorder="1" applyAlignment="1">
      <alignment horizontal="center" wrapText="1"/>
    </xf>
    <xf numFmtId="164" fontId="2" fillId="0" borderId="0" xfId="0" applyNumberFormat="1" applyFont="1" applyFill="1" applyAlignment="1"/>
    <xf numFmtId="164" fontId="2" fillId="0" borderId="0" xfId="0" applyNumberFormat="1" applyFont="1" applyAlignment="1">
      <alignment horizontal="right"/>
    </xf>
    <xf numFmtId="164" fontId="10" fillId="0" borderId="10" xfId="0" applyNumberFormat="1" applyFont="1" applyFill="1" applyBorder="1" applyAlignment="1">
      <alignment horizontal="center" wrapText="1"/>
    </xf>
    <xf numFmtId="3" fontId="2" fillId="0" borderId="7" xfId="0" applyNumberFormat="1" applyFont="1" applyFill="1" applyBorder="1" applyAlignment="1">
      <alignment horizontal="right" vertical="center"/>
    </xf>
    <xf numFmtId="164" fontId="2" fillId="0" borderId="7" xfId="0" applyNumberFormat="1" applyFont="1" applyFill="1" applyBorder="1" applyAlignment="1">
      <alignment horizontal="right" vertical="center"/>
    </xf>
    <xf numFmtId="164" fontId="3" fillId="4" borderId="5" xfId="0" applyNumberFormat="1" applyFont="1" applyFill="1" applyBorder="1" applyAlignment="1">
      <alignment vertical="center"/>
    </xf>
    <xf numFmtId="164" fontId="1" fillId="4" borderId="5" xfId="0" applyNumberFormat="1" applyFont="1" applyFill="1" applyBorder="1" applyAlignment="1">
      <alignment horizontal="right" vertical="center"/>
    </xf>
    <xf numFmtId="164" fontId="1" fillId="4" borderId="6" xfId="0" applyNumberFormat="1" applyFont="1" applyFill="1" applyBorder="1" applyAlignment="1">
      <alignment horizontal="right" vertical="center"/>
    </xf>
    <xf numFmtId="164" fontId="1" fillId="4" borderId="6" xfId="0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horizontal="right" vertical="center"/>
    </xf>
    <xf numFmtId="164" fontId="3" fillId="0" borderId="7" xfId="0" applyNumberFormat="1" applyFont="1" applyFill="1" applyBorder="1" applyAlignment="1">
      <alignment horizontal="right" vertical="center"/>
    </xf>
    <xf numFmtId="164" fontId="2" fillId="0" borderId="0" xfId="0" applyNumberFormat="1" applyFont="1" applyFill="1" applyAlignment="1">
      <alignment vertical="center"/>
    </xf>
    <xf numFmtId="164" fontId="2" fillId="0" borderId="0" xfId="0" applyNumberFormat="1" applyFont="1" applyAlignment="1">
      <alignment horizontal="right" vertical="center"/>
    </xf>
    <xf numFmtId="164" fontId="10" fillId="0" borderId="1" xfId="0" applyNumberFormat="1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Continuous"/>
    </xf>
    <xf numFmtId="0" fontId="4" fillId="3" borderId="0" xfId="0" applyFont="1" applyFill="1" applyAlignment="1">
      <alignment vertical="center"/>
    </xf>
    <xf numFmtId="164" fontId="3" fillId="4" borderId="6" xfId="0" applyNumberFormat="1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93"/>
  <sheetViews>
    <sheetView tabSelected="1" zoomScale="75" zoomScaleNormal="75" workbookViewId="0">
      <selection activeCell="A6" sqref="A6:XFD91"/>
    </sheetView>
  </sheetViews>
  <sheetFormatPr defaultRowHeight="17.25"/>
  <cols>
    <col min="1" max="1" width="63.5703125" style="24" customWidth="1"/>
    <col min="2" max="2" width="11.7109375" style="71" customWidth="1"/>
    <col min="3" max="4" width="11.7109375" style="18" customWidth="1"/>
    <col min="5" max="6" width="11.7109375" style="72" customWidth="1"/>
    <col min="7" max="7" width="11.7109375" style="20" customWidth="1"/>
    <col min="8" max="8" width="11.7109375" style="21" customWidth="1"/>
    <col min="9" max="9" width="11.28515625" style="21" customWidth="1"/>
    <col min="10" max="33" width="9.140625" style="5"/>
    <col min="34" max="16384" width="9.140625" style="6"/>
  </cols>
  <sheetData>
    <row r="1" spans="1:33" ht="15.75" customHeight="1">
      <c r="A1" s="1" t="s">
        <v>121</v>
      </c>
      <c r="B1" s="2"/>
      <c r="C1" s="2"/>
      <c r="D1" s="2"/>
      <c r="E1" s="2"/>
      <c r="F1" s="2"/>
      <c r="G1" s="2"/>
      <c r="H1" s="4"/>
      <c r="I1" s="4"/>
    </row>
    <row r="2" spans="1:33" ht="15.75" customHeight="1">
      <c r="A2" s="7" t="s">
        <v>131</v>
      </c>
      <c r="B2" s="7"/>
      <c r="C2" s="7"/>
      <c r="D2" s="7"/>
      <c r="E2" s="7"/>
      <c r="F2" s="7"/>
      <c r="G2" s="7"/>
      <c r="H2" s="7"/>
      <c r="I2" s="7"/>
    </row>
    <row r="3" spans="1:33" ht="15.75" customHeight="1">
      <c r="A3" s="7" t="s">
        <v>132</v>
      </c>
      <c r="B3" s="85"/>
      <c r="C3" s="85"/>
      <c r="D3" s="85"/>
      <c r="E3" s="85"/>
      <c r="F3" s="85"/>
      <c r="G3" s="85"/>
      <c r="H3" s="85"/>
      <c r="I3" s="85"/>
    </row>
    <row r="4" spans="1:33" ht="12.75" hidden="1" customHeight="1">
      <c r="A4" s="12" t="s">
        <v>95</v>
      </c>
      <c r="B4" s="13">
        <v>2009</v>
      </c>
      <c r="C4" s="13">
        <v>2010</v>
      </c>
      <c r="D4" s="13">
        <v>2011</v>
      </c>
      <c r="E4" s="14"/>
      <c r="F4" s="14"/>
      <c r="G4" s="15"/>
      <c r="H4" s="16"/>
      <c r="I4" s="16"/>
    </row>
    <row r="5" spans="1:33" s="32" customFormat="1" ht="76.5" customHeight="1">
      <c r="A5" s="25" t="s">
        <v>106</v>
      </c>
      <c r="B5" s="26" t="s">
        <v>133</v>
      </c>
      <c r="C5" s="84" t="s">
        <v>134</v>
      </c>
      <c r="D5" s="84" t="s">
        <v>135</v>
      </c>
      <c r="E5" s="73" t="s">
        <v>115</v>
      </c>
      <c r="F5" s="73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3" s="86" customFormat="1" ht="15.75" customHeight="1">
      <c r="A6" s="33" t="s">
        <v>0</v>
      </c>
      <c r="B6" s="76"/>
      <c r="C6" s="76"/>
      <c r="D6" s="76"/>
      <c r="E6" s="56"/>
      <c r="F6" s="56"/>
      <c r="G6" s="36"/>
      <c r="H6" s="37"/>
      <c r="I6" s="37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 s="47" customFormat="1" ht="15.75" customHeight="1">
      <c r="A7" s="40" t="s">
        <v>1</v>
      </c>
      <c r="B7" s="41">
        <v>223</v>
      </c>
      <c r="C7" s="41">
        <v>243</v>
      </c>
      <c r="D7" s="41">
        <v>249</v>
      </c>
      <c r="E7" s="43">
        <f>IFERROR((C7-B7)*100/B7,"Div by 0")</f>
        <v>8.9686098654708513</v>
      </c>
      <c r="F7" s="43">
        <f>IFERROR((D7-C7)*100/C7,"Div by 0")</f>
        <v>2.4691358024691357</v>
      </c>
      <c r="G7" s="44" t="s">
        <v>119</v>
      </c>
      <c r="H7" s="45" t="str">
        <f>IF(E7="Div by 0","N/A",IF(G7="N/A","N/A",IF(AND((ABS(E7)&gt;ABS(VALUE(MID(G7,1,2)))),(B7&gt;=10)),"No",IF(AND((ABS(E7)&gt;ABS(VALUE(MID(G7,1,2)))),(C7&gt;=10)),"No","Yes"))))</f>
        <v>Yes</v>
      </c>
      <c r="I7" s="45" t="str">
        <f t="shared" ref="I7:I17" si="0"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</row>
    <row r="8" spans="1:33" s="47" customFormat="1" ht="15.75" customHeight="1">
      <c r="A8" s="40" t="s">
        <v>2</v>
      </c>
      <c r="B8" s="50">
        <v>52.018000000000001</v>
      </c>
      <c r="C8" s="50">
        <v>51.029000000000003</v>
      </c>
      <c r="D8" s="50">
        <v>51.004016063999998</v>
      </c>
      <c r="E8" s="43">
        <f t="shared" ref="E8:F71" si="1">IFERROR((C8-B8)*100/B8,"Div by 0")</f>
        <v>-1.9012649467491969</v>
      </c>
      <c r="F8" s="43">
        <f t="shared" si="1"/>
        <v>-4.8960269650601143E-2</v>
      </c>
      <c r="G8" s="44" t="s">
        <v>120</v>
      </c>
      <c r="H8" s="45" t="str">
        <f t="shared" ref="H8:H17" si="2">IF(E8="Div by 0","N/A",IF(G8="N/A","N/A",IF(AND((ABS(E8)&gt;ABS(VALUE(MID(G8,1,2)))),(B8&gt;=10)),"No",IF(AND((ABS(E8)&gt;ABS(VALUE(MID(G8,1,2)))),(C8&gt;=10)),"No","Yes"))))</f>
        <v>N/A</v>
      </c>
      <c r="I8" s="45" t="str">
        <f t="shared" si="0"/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</row>
    <row r="9" spans="1:33" s="47" customFormat="1" ht="15.75" customHeight="1">
      <c r="A9" s="40" t="s">
        <v>3</v>
      </c>
      <c r="B9" s="50">
        <v>47.981999999999999</v>
      </c>
      <c r="C9" s="50">
        <v>48.970999999999997</v>
      </c>
      <c r="D9" s="50">
        <v>48.995983936000002</v>
      </c>
      <c r="E9" s="43">
        <f t="shared" si="1"/>
        <v>2.0611896127714502</v>
      </c>
      <c r="F9" s="43">
        <f t="shared" si="1"/>
        <v>5.1017818709042616E-2</v>
      </c>
      <c r="G9" s="44" t="s">
        <v>120</v>
      </c>
      <c r="H9" s="45" t="str">
        <f t="shared" si="2"/>
        <v>N/A</v>
      </c>
      <c r="I9" s="45" t="str">
        <f t="shared" si="0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</row>
    <row r="10" spans="1:33" s="47" customFormat="1" ht="15.75" customHeight="1">
      <c r="A10" s="40" t="s">
        <v>4</v>
      </c>
      <c r="B10" s="50">
        <v>47.981999999999999</v>
      </c>
      <c r="C10" s="50">
        <v>23.045000000000002</v>
      </c>
      <c r="D10" s="50">
        <v>28.112449799</v>
      </c>
      <c r="E10" s="43">
        <f t="shared" si="1"/>
        <v>-51.971572673085738</v>
      </c>
      <c r="F10" s="43">
        <f t="shared" si="1"/>
        <v>21.989367754393569</v>
      </c>
      <c r="G10" s="44" t="s">
        <v>120</v>
      </c>
      <c r="H10" s="45" t="str">
        <f t="shared" si="2"/>
        <v>N/A</v>
      </c>
      <c r="I10" s="45" t="str">
        <f t="shared" si="0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</row>
    <row r="11" spans="1:33" s="47" customFormat="1" ht="15.75" customHeight="1">
      <c r="A11" s="40" t="s">
        <v>5</v>
      </c>
      <c r="B11" s="50">
        <v>79.372</v>
      </c>
      <c r="C11" s="50">
        <v>81.069999999999993</v>
      </c>
      <c r="D11" s="50">
        <v>77.108433735000006</v>
      </c>
      <c r="E11" s="43">
        <f t="shared" si="1"/>
        <v>2.1392934536108368</v>
      </c>
      <c r="F11" s="43">
        <f t="shared" si="1"/>
        <v>-4.8865995621068068</v>
      </c>
      <c r="G11" s="44" t="s">
        <v>120</v>
      </c>
      <c r="H11" s="45" t="str">
        <f t="shared" si="2"/>
        <v>N/A</v>
      </c>
      <c r="I11" s="45" t="str">
        <f t="shared" si="0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</row>
    <row r="12" spans="1:33" s="47" customFormat="1" ht="15.75" customHeight="1">
      <c r="A12" s="40" t="s">
        <v>6</v>
      </c>
      <c r="B12" s="50">
        <v>10.762</v>
      </c>
      <c r="C12" s="50">
        <v>7.819</v>
      </c>
      <c r="D12" s="50">
        <v>6.0240963855</v>
      </c>
      <c r="E12" s="43">
        <f t="shared" si="1"/>
        <v>-27.346218175060404</v>
      </c>
      <c r="F12" s="43">
        <f t="shared" si="1"/>
        <v>-22.955667150530758</v>
      </c>
      <c r="G12" s="44" t="s">
        <v>120</v>
      </c>
      <c r="H12" s="45" t="str">
        <f t="shared" si="2"/>
        <v>N/A</v>
      </c>
      <c r="I12" s="45" t="str">
        <f t="shared" si="0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</row>
    <row r="13" spans="1:33" s="47" customFormat="1" ht="15.75" customHeight="1">
      <c r="A13" s="40" t="s">
        <v>7</v>
      </c>
      <c r="B13" s="50">
        <v>89.686000000000007</v>
      </c>
      <c r="C13" s="50">
        <v>93.415999999999997</v>
      </c>
      <c r="D13" s="50">
        <v>93.975903614000003</v>
      </c>
      <c r="E13" s="43">
        <f t="shared" si="1"/>
        <v>4.1589545748500205</v>
      </c>
      <c r="F13" s="43">
        <f t="shared" si="1"/>
        <v>0.59936586237904288</v>
      </c>
      <c r="G13" s="44" t="s">
        <v>119</v>
      </c>
      <c r="H13" s="45" t="str">
        <f t="shared" si="2"/>
        <v>Yes</v>
      </c>
      <c r="I13" s="45" t="str">
        <f t="shared" si="0"/>
        <v>Yes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</row>
    <row r="14" spans="1:33" s="47" customFormat="1" ht="15.75" customHeight="1">
      <c r="A14" s="40" t="s">
        <v>8</v>
      </c>
      <c r="B14" s="50">
        <v>89.686000000000007</v>
      </c>
      <c r="C14" s="50">
        <v>93.415999999999997</v>
      </c>
      <c r="D14" s="50">
        <v>93.975903614000003</v>
      </c>
      <c r="E14" s="43">
        <f t="shared" si="1"/>
        <v>4.1589545748500205</v>
      </c>
      <c r="F14" s="43">
        <f t="shared" si="1"/>
        <v>0.59936586237904288</v>
      </c>
      <c r="G14" s="44" t="s">
        <v>119</v>
      </c>
      <c r="H14" s="45" t="str">
        <f t="shared" si="2"/>
        <v>Yes</v>
      </c>
      <c r="I14" s="45" t="str">
        <f t="shared" si="0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</row>
    <row r="15" spans="1:33" s="47" customFormat="1" ht="15.75" customHeight="1">
      <c r="A15" s="51" t="s">
        <v>107</v>
      </c>
      <c r="B15" s="48">
        <v>0</v>
      </c>
      <c r="C15" s="50">
        <v>0</v>
      </c>
      <c r="D15" s="50">
        <v>0</v>
      </c>
      <c r="E15" s="43" t="str">
        <f t="shared" si="1"/>
        <v>Div by 0</v>
      </c>
      <c r="F15" s="43" t="str">
        <f t="shared" si="1"/>
        <v>Div by 0</v>
      </c>
      <c r="G15" s="44" t="s">
        <v>120</v>
      </c>
      <c r="H15" s="45" t="str">
        <f t="shared" si="2"/>
        <v>N/A</v>
      </c>
      <c r="I15" s="45" t="str">
        <f t="shared" si="0"/>
        <v>N/A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</row>
    <row r="16" spans="1:33" s="53" customFormat="1" ht="15.75" customHeight="1">
      <c r="A16" s="51" t="s">
        <v>97</v>
      </c>
      <c r="B16" s="48">
        <v>251.803</v>
      </c>
      <c r="C16" s="50">
        <v>368.87700000000001</v>
      </c>
      <c r="D16" s="50">
        <v>307.32530120000001</v>
      </c>
      <c r="E16" s="43">
        <f t="shared" si="1"/>
        <v>46.494283229349932</v>
      </c>
      <c r="F16" s="43">
        <f t="shared" si="1"/>
        <v>-16.686239261325589</v>
      </c>
      <c r="G16" s="44" t="s">
        <v>119</v>
      </c>
      <c r="H16" s="45" t="str">
        <f t="shared" si="2"/>
        <v>No</v>
      </c>
      <c r="I16" s="45" t="str">
        <f t="shared" si="0"/>
        <v>Yes</v>
      </c>
    </row>
    <row r="17" spans="1:33" s="54" customFormat="1" ht="15.75" customHeight="1">
      <c r="A17" s="40" t="s">
        <v>98</v>
      </c>
      <c r="B17" s="48">
        <v>157.73099999999999</v>
      </c>
      <c r="C17" s="50">
        <v>177.97499999999999</v>
      </c>
      <c r="D17" s="50">
        <v>170.23293172999999</v>
      </c>
      <c r="E17" s="43">
        <f t="shared" si="1"/>
        <v>12.834509386233526</v>
      </c>
      <c r="F17" s="43">
        <f t="shared" si="1"/>
        <v>-4.3500875235285879</v>
      </c>
      <c r="G17" s="44" t="s">
        <v>119</v>
      </c>
      <c r="H17" s="45" t="str">
        <f t="shared" si="2"/>
        <v>Yes</v>
      </c>
      <c r="I17" s="45" t="str">
        <f t="shared" si="0"/>
        <v>Yes</v>
      </c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</row>
    <row r="18" spans="1:33" s="59" customFormat="1" ht="15.75" customHeight="1">
      <c r="A18" s="33" t="s">
        <v>9</v>
      </c>
      <c r="B18" s="56" t="s">
        <v>130</v>
      </c>
      <c r="C18" s="87" t="s">
        <v>95</v>
      </c>
      <c r="D18" s="87"/>
      <c r="E18" s="56"/>
      <c r="F18" s="56"/>
      <c r="G18" s="57"/>
      <c r="H18" s="58"/>
      <c r="I18" s="58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</row>
    <row r="19" spans="1:33" s="47" customFormat="1" ht="15.75" customHeight="1">
      <c r="A19" s="40" t="s">
        <v>10</v>
      </c>
      <c r="B19" s="41">
        <v>200</v>
      </c>
      <c r="C19" s="41">
        <v>227</v>
      </c>
      <c r="D19" s="41">
        <v>234</v>
      </c>
      <c r="E19" s="43">
        <f t="shared" si="1"/>
        <v>13.5</v>
      </c>
      <c r="F19" s="43">
        <f t="shared" si="1"/>
        <v>3.0837004405286343</v>
      </c>
      <c r="G19" s="44" t="s">
        <v>119</v>
      </c>
      <c r="H19" s="45" t="str">
        <f>IF(E19="Div by 0","N/A",IF(G19="N/A","N/A",IF(AND((ABS(E19)&gt;ABS(VALUE(MID(G19,1,2)))),(B19&gt;=10)),"No",IF(AND((ABS(E19)&gt;ABS(VALUE(MID(G19,1,2)))),(C19&gt;=10)),"No","Yes"))))</f>
        <v>Yes</v>
      </c>
      <c r="I19" s="45" t="str">
        <f>IF(F19="Div by 0","N/A",IF(G19="N/A","N/A",IF(AND((ABS(F19)&gt;ABS(VALUE(MID(G19,1,2)))),(C19&gt;=10)),"No",IF(AND((ABS(F19)&gt;ABS(VALUE(MID(G19,1,2)))),(D19&gt;=10)),"No","Yes"))))</f>
        <v>Yes</v>
      </c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</row>
    <row r="20" spans="1:33" s="47" customFormat="1" ht="15.75" customHeight="1">
      <c r="A20" s="40" t="s">
        <v>11</v>
      </c>
      <c r="B20" s="50">
        <v>99.5</v>
      </c>
      <c r="C20" s="50">
        <v>99.558999999999997</v>
      </c>
      <c r="D20" s="50">
        <v>100</v>
      </c>
      <c r="E20" s="43">
        <f t="shared" si="1"/>
        <v>5.9296482412057788E-2</v>
      </c>
      <c r="F20" s="43">
        <f t="shared" si="1"/>
        <v>0.44295342460249953</v>
      </c>
      <c r="G20" s="44" t="s">
        <v>119</v>
      </c>
      <c r="H20" s="45" t="str">
        <f t="shared" ref="H20:H22" si="3">IF(E20="Div by 0","N/A",IF(G20="N/A","N/A",IF(AND((ABS(E20)&gt;ABS(VALUE(MID(G20,1,2)))),(B20&gt;=10)),"No",IF(AND((ABS(E20)&gt;ABS(VALUE(MID(G20,1,2)))),(C20&gt;=10)),"No","Yes"))))</f>
        <v>Yes</v>
      </c>
      <c r="I20" s="45" t="str">
        <f>IF(F20="Div by 0","N/A",IF(G20="N/A","N/A",IF(AND((ABS(F20)&gt;ABS(VALUE(MID(G20,1,2)))),(C20&gt;=10)),"No",IF(AND((ABS(F20)&gt;ABS(VALUE(MID(G20,1,2)))),(D20&gt;=10)),"No","Yes"))))</f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</row>
    <row r="21" spans="1:33" s="47" customFormat="1" ht="15.75" customHeight="1">
      <c r="A21" s="40" t="s">
        <v>12</v>
      </c>
      <c r="B21" s="50">
        <v>0.5</v>
      </c>
      <c r="C21" s="50">
        <v>0.441</v>
      </c>
      <c r="D21" s="50">
        <v>0</v>
      </c>
      <c r="E21" s="43">
        <f t="shared" si="1"/>
        <v>-11.799999999999999</v>
      </c>
      <c r="F21" s="43">
        <f t="shared" si="1"/>
        <v>-100</v>
      </c>
      <c r="G21" s="44" t="s">
        <v>119</v>
      </c>
      <c r="H21" s="45" t="str">
        <f t="shared" si="3"/>
        <v>Yes</v>
      </c>
      <c r="I21" s="45" t="str">
        <f>IF(F21="Div by 0","N/A",IF(G21="N/A","N/A",IF(AND((ABS(F21)&gt;ABS(VALUE(MID(G21,1,2)))),(C21&gt;=10)),"No",IF(AND((ABS(F21)&gt;ABS(VALUE(MID(G21,1,2)))),(D21&gt;=10)),"No","Yes"))))</f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</row>
    <row r="22" spans="1:33" s="47" customFormat="1" ht="15.75" customHeight="1">
      <c r="A22" s="40" t="s">
        <v>13</v>
      </c>
      <c r="B22" s="50">
        <v>0</v>
      </c>
      <c r="C22" s="50">
        <v>0</v>
      </c>
      <c r="D22" s="50">
        <v>0</v>
      </c>
      <c r="E22" s="43" t="str">
        <f t="shared" si="1"/>
        <v>Div by 0</v>
      </c>
      <c r="F22" s="43" t="str">
        <f t="shared" si="1"/>
        <v>Div by 0</v>
      </c>
      <c r="G22" s="44" t="s">
        <v>120</v>
      </c>
      <c r="H22" s="45" t="str">
        <f t="shared" si="3"/>
        <v>N/A</v>
      </c>
      <c r="I22" s="45" t="str">
        <f>IF(F22="Div by 0","N/A",IF(G22="N/A","N/A",IF(AND((ABS(F22)&gt;ABS(VALUE(MID(G22,1,2)))),(C22&gt;=10)),"No",IF(AND((ABS(F22)&gt;ABS(VALUE(MID(G22,1,2)))),(D22&gt;=10)),"No","Yes"))))</f>
        <v>N/A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</row>
    <row r="23" spans="1:33" s="86" customFormat="1" ht="15.75" customHeight="1">
      <c r="A23" s="60" t="s">
        <v>14</v>
      </c>
      <c r="B23" s="56" t="s">
        <v>130</v>
      </c>
      <c r="C23" s="56" t="s">
        <v>95</v>
      </c>
      <c r="D23" s="56"/>
      <c r="E23" s="56"/>
      <c r="F23" s="56"/>
      <c r="G23" s="57"/>
      <c r="H23" s="58"/>
      <c r="I23" s="58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</row>
    <row r="24" spans="1:33" s="47" customFormat="1" ht="15.75" customHeight="1">
      <c r="A24" s="40" t="s">
        <v>15</v>
      </c>
      <c r="B24" s="41">
        <v>200</v>
      </c>
      <c r="C24" s="41">
        <v>227</v>
      </c>
      <c r="D24" s="41">
        <v>234</v>
      </c>
      <c r="E24" s="43">
        <f t="shared" si="1"/>
        <v>13.5</v>
      </c>
      <c r="F24" s="43">
        <f t="shared" si="1"/>
        <v>3.0837004405286343</v>
      </c>
      <c r="G24" s="44" t="s">
        <v>119</v>
      </c>
      <c r="H24" s="45" t="str">
        <f>IF(E24="Div by 0","N/A",IF(G24="N/A","N/A",IF(AND((ABS(E24)&gt;ABS(VALUE(MID(G24,1,2)))),(B24&gt;=10)),"No",IF(AND((ABS(E24)&gt;ABS(VALUE(MID(G24,1,2)))),(C24&gt;=10)),"No","Yes"))))</f>
        <v>Yes</v>
      </c>
      <c r="I24" s="45" t="str">
        <f>IF(F24="Div by 0","N/A",IF(G24="N/A","N/A",IF(AND((ABS(F24)&gt;ABS(VALUE(MID(G24,1,2)))),(C24&gt;=10)),"No",IF(AND((ABS(F24)&gt;ABS(VALUE(MID(G24,1,2)))),(D24&gt;=10)),"No","Yes"))))</f>
        <v>Yes</v>
      </c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</row>
    <row r="25" spans="1:33" s="47" customFormat="1" ht="15.75" customHeight="1">
      <c r="A25" s="40" t="s">
        <v>16</v>
      </c>
      <c r="B25" s="50">
        <v>99.5</v>
      </c>
      <c r="C25" s="80">
        <v>99.558999999999997</v>
      </c>
      <c r="D25" s="80">
        <v>100</v>
      </c>
      <c r="E25" s="43">
        <f t="shared" si="1"/>
        <v>5.9296482412057788E-2</v>
      </c>
      <c r="F25" s="43">
        <f t="shared" si="1"/>
        <v>0.44295342460249953</v>
      </c>
      <c r="G25" s="44" t="s">
        <v>119</v>
      </c>
      <c r="H25" s="45" t="str">
        <f t="shared" ref="H25:H44" si="4">IF(E25="Div by 0","N/A",IF(G25="N/A","N/A",IF(AND((ABS(E25)&gt;ABS(VALUE(MID(G25,1,2)))),(B25&gt;=10)),"No",IF(AND((ABS(E25)&gt;ABS(VALUE(MID(G25,1,2)))),(C25&gt;=10)),"No","Yes"))))</f>
        <v>Yes</v>
      </c>
      <c r="I25" s="45" t="str">
        <f>IF(F25="Div by 0","N/A",IF(G25="N/A","N/A",IF(AND((ABS(F25)&gt;ABS(VALUE(MID(G25,1,2)))),(C25&gt;=10)),"No",IF(AND((ABS(F25)&gt;ABS(VALUE(MID(G25,1,2)))),(D25&gt;=10)),"No","Yes"))))</f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</row>
    <row r="26" spans="1:33" s="47" customFormat="1" ht="15.75" customHeight="1">
      <c r="A26" s="40" t="s">
        <v>17</v>
      </c>
      <c r="B26" s="50">
        <v>0.5</v>
      </c>
      <c r="C26" s="50">
        <v>0.441</v>
      </c>
      <c r="D26" s="50">
        <v>0</v>
      </c>
      <c r="E26" s="43">
        <f t="shared" si="1"/>
        <v>-11.799999999999999</v>
      </c>
      <c r="F26" s="43">
        <f t="shared" si="1"/>
        <v>-100</v>
      </c>
      <c r="G26" s="44" t="s">
        <v>119</v>
      </c>
      <c r="H26" s="45" t="str">
        <f t="shared" si="4"/>
        <v>Yes</v>
      </c>
      <c r="I26" s="45" t="str">
        <f>IF(F26="Div by 0","N/A",IF(G26="N/A","N/A",IF(AND((ABS(F26)&gt;ABS(VALUE(MID(G26,1,2)))),(C26&gt;=10)),"No",IF(AND((ABS(F26)&gt;ABS(VALUE(MID(G26,1,2)))),(D26&gt;=10)),"No","Yes"))))</f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</row>
    <row r="27" spans="1:33" s="47" customFormat="1" ht="15.75" customHeight="1">
      <c r="A27" s="40" t="s">
        <v>18</v>
      </c>
      <c r="B27" s="50">
        <v>0</v>
      </c>
      <c r="C27" s="50">
        <v>0</v>
      </c>
      <c r="D27" s="50">
        <v>0</v>
      </c>
      <c r="E27" s="43" t="str">
        <f t="shared" si="1"/>
        <v>Div by 0</v>
      </c>
      <c r="F27" s="43" t="str">
        <f t="shared" si="1"/>
        <v>Div by 0</v>
      </c>
      <c r="G27" s="44" t="s">
        <v>119</v>
      </c>
      <c r="H27" s="45" t="str">
        <f t="shared" si="4"/>
        <v>N/A</v>
      </c>
      <c r="I27" s="45" t="str">
        <f>IF(F27="Div by 0","N/A",IF(G27="N/A","N/A",IF(AND((ABS(F27)&gt;ABS(VALUE(MID(G27,1,2)))),(C27&gt;=10)),"No",IF(AND((ABS(F27)&gt;ABS(VALUE(MID(G27,1,2)))),(D27&gt;=10)),"No","Yes"))))</f>
        <v>N/A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</row>
    <row r="28" spans="1:33" s="47" customFormat="1" ht="15.75" customHeight="1">
      <c r="A28" s="40" t="s">
        <v>19</v>
      </c>
      <c r="B28" s="50">
        <v>4</v>
      </c>
      <c r="C28" s="50">
        <v>3.9649999999999999</v>
      </c>
      <c r="D28" s="50">
        <v>2.5641025641000001</v>
      </c>
      <c r="E28" s="43">
        <f t="shared" si="1"/>
        <v>-0.87500000000000355</v>
      </c>
      <c r="F28" s="43">
        <f t="shared" si="1"/>
        <v>-35.331587286254724</v>
      </c>
      <c r="G28" s="44" t="s">
        <v>119</v>
      </c>
      <c r="H28" s="45" t="str">
        <f t="shared" si="4"/>
        <v>Yes</v>
      </c>
      <c r="I28" s="45" t="str">
        <f>IF(F28="Div by 0","N/A",IF(G28="N/A","N/A",IF(AND((ABS(F28)&gt;ABS(VALUE(MID(G28,1,2)))),(C28&gt;=10)),"No",IF(AND((ABS(F28)&gt;ABS(VALUE(MID(G28,1,2)))),(D28&gt;=10)),"No","Yes"))))</f>
        <v>Yes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</row>
    <row r="29" spans="1:33" s="47" customFormat="1" ht="15.75" customHeight="1">
      <c r="A29" s="40" t="s">
        <v>20</v>
      </c>
      <c r="B29" s="50">
        <v>6.5</v>
      </c>
      <c r="C29" s="50">
        <v>3.9649999999999999</v>
      </c>
      <c r="D29" s="50">
        <v>4.2735042735000004</v>
      </c>
      <c r="E29" s="43">
        <f t="shared" si="1"/>
        <v>-39</v>
      </c>
      <c r="F29" s="43">
        <f t="shared" si="1"/>
        <v>7.7806878562421327</v>
      </c>
      <c r="G29" s="44" t="s">
        <v>119</v>
      </c>
      <c r="H29" s="45" t="str">
        <f t="shared" si="4"/>
        <v>Yes</v>
      </c>
      <c r="I29" s="45" t="str">
        <f t="shared" ref="I29:I44" si="5">IF(F29="Div by 0","N/A",IF(G29="N/A","N/A",IF(AND((ABS(F29)&gt;ABS(VALUE(MID(G29,1,2)))),(C29&gt;=10)),"No",IF(AND((ABS(F29)&gt;ABS(VALUE(MID(G29,1,2)))),(D29&gt;=10)),"No","Yes"))))</f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</row>
    <row r="30" spans="1:33" s="47" customFormat="1" ht="15.75" customHeight="1">
      <c r="A30" s="40" t="s">
        <v>21</v>
      </c>
      <c r="B30" s="50">
        <v>5</v>
      </c>
      <c r="C30" s="50">
        <v>3.0840000000000001</v>
      </c>
      <c r="D30" s="50">
        <v>3.8461538462</v>
      </c>
      <c r="E30" s="43">
        <f t="shared" si="1"/>
        <v>-38.32</v>
      </c>
      <c r="F30" s="43">
        <f t="shared" si="1"/>
        <v>24.713159734111542</v>
      </c>
      <c r="G30" s="44" t="s">
        <v>119</v>
      </c>
      <c r="H30" s="45" t="str">
        <f t="shared" si="4"/>
        <v>Yes</v>
      </c>
      <c r="I30" s="45" t="str">
        <f t="shared" si="5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</row>
    <row r="31" spans="1:33" s="47" customFormat="1" ht="15.75" customHeight="1">
      <c r="A31" s="40" t="s">
        <v>22</v>
      </c>
      <c r="B31" s="50">
        <v>6.5</v>
      </c>
      <c r="C31" s="50">
        <v>3.9649999999999999</v>
      </c>
      <c r="D31" s="50">
        <v>4.2735042735000004</v>
      </c>
      <c r="E31" s="43">
        <f t="shared" si="1"/>
        <v>-39</v>
      </c>
      <c r="F31" s="43">
        <f t="shared" si="1"/>
        <v>7.7806878562421327</v>
      </c>
      <c r="G31" s="44" t="s">
        <v>119</v>
      </c>
      <c r="H31" s="45" t="str">
        <f t="shared" si="4"/>
        <v>Yes</v>
      </c>
      <c r="I31" s="45" t="str">
        <f t="shared" si="5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</row>
    <row r="32" spans="1:33" s="47" customFormat="1" ht="15.75" customHeight="1">
      <c r="A32" s="40" t="s">
        <v>23</v>
      </c>
      <c r="B32" s="50">
        <v>0</v>
      </c>
      <c r="C32" s="50">
        <v>0</v>
      </c>
      <c r="D32" s="50">
        <v>0</v>
      </c>
      <c r="E32" s="43" t="str">
        <f t="shared" si="1"/>
        <v>Div by 0</v>
      </c>
      <c r="F32" s="43" t="str">
        <f t="shared" si="1"/>
        <v>Div by 0</v>
      </c>
      <c r="G32" s="44" t="s">
        <v>119</v>
      </c>
      <c r="H32" s="45" t="str">
        <f t="shared" si="4"/>
        <v>N/A</v>
      </c>
      <c r="I32" s="45" t="str">
        <f t="shared" si="5"/>
        <v>N/A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</row>
    <row r="33" spans="1:33" s="47" customFormat="1" ht="15.75" customHeight="1">
      <c r="A33" s="40" t="s">
        <v>24</v>
      </c>
      <c r="B33" s="50">
        <v>3.5</v>
      </c>
      <c r="C33" s="50">
        <v>3.524</v>
      </c>
      <c r="D33" s="50">
        <v>2.5641025641000001</v>
      </c>
      <c r="E33" s="43">
        <f t="shared" si="1"/>
        <v>0.68571428571428628</v>
      </c>
      <c r="F33" s="43">
        <f t="shared" si="1"/>
        <v>-27.238860269580019</v>
      </c>
      <c r="G33" s="44" t="s">
        <v>119</v>
      </c>
      <c r="H33" s="45" t="str">
        <f t="shared" si="4"/>
        <v>Yes</v>
      </c>
      <c r="I33" s="45" t="str">
        <f t="shared" si="5"/>
        <v>Yes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</row>
    <row r="34" spans="1:33" s="47" customFormat="1" ht="15.75" customHeight="1">
      <c r="A34" s="40" t="s">
        <v>25</v>
      </c>
      <c r="B34" s="50">
        <v>3</v>
      </c>
      <c r="C34" s="50">
        <v>0.441</v>
      </c>
      <c r="D34" s="50">
        <v>1.7094017094</v>
      </c>
      <c r="E34" s="43">
        <f t="shared" si="1"/>
        <v>-85.3</v>
      </c>
      <c r="F34" s="43">
        <f t="shared" si="1"/>
        <v>287.61943523809521</v>
      </c>
      <c r="G34" s="44" t="s">
        <v>119</v>
      </c>
      <c r="H34" s="45" t="str">
        <f t="shared" si="4"/>
        <v>Yes</v>
      </c>
      <c r="I34" s="45" t="str">
        <f t="shared" si="5"/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</row>
    <row r="35" spans="1:33" s="47" customFormat="1" ht="15.75" customHeight="1">
      <c r="A35" s="40" t="s">
        <v>26</v>
      </c>
      <c r="B35" s="50">
        <v>6.5</v>
      </c>
      <c r="C35" s="50">
        <v>3.9649999999999999</v>
      </c>
      <c r="D35" s="50">
        <v>3.8461538462</v>
      </c>
      <c r="E35" s="43">
        <f t="shared" si="1"/>
        <v>-39</v>
      </c>
      <c r="F35" s="43">
        <f t="shared" si="1"/>
        <v>-2.9973809281210557</v>
      </c>
      <c r="G35" s="44" t="s">
        <v>119</v>
      </c>
      <c r="H35" s="45" t="str">
        <f t="shared" si="4"/>
        <v>Yes</v>
      </c>
      <c r="I35" s="45" t="str">
        <f t="shared" si="5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</row>
    <row r="36" spans="1:33" s="47" customFormat="1" ht="15.75" customHeight="1">
      <c r="A36" s="40" t="s">
        <v>27</v>
      </c>
      <c r="B36" s="50">
        <v>93.5</v>
      </c>
      <c r="C36" s="50">
        <v>96.034999999999997</v>
      </c>
      <c r="D36" s="50">
        <v>95.726495725999996</v>
      </c>
      <c r="E36" s="43">
        <f t="shared" si="1"/>
        <v>2.7112299465240604</v>
      </c>
      <c r="F36" s="43">
        <f t="shared" si="1"/>
        <v>-0.32124149945332492</v>
      </c>
      <c r="G36" s="44" t="s">
        <v>119</v>
      </c>
      <c r="H36" s="45" t="str">
        <f t="shared" si="4"/>
        <v>Yes</v>
      </c>
      <c r="I36" s="45" t="str">
        <f t="shared" si="5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</row>
    <row r="37" spans="1:33" s="47" customFormat="1" ht="15.75" customHeight="1">
      <c r="A37" s="40" t="s">
        <v>28</v>
      </c>
      <c r="B37" s="50">
        <v>100</v>
      </c>
      <c r="C37" s="50">
        <v>100</v>
      </c>
      <c r="D37" s="50">
        <v>100</v>
      </c>
      <c r="E37" s="43">
        <f t="shared" si="1"/>
        <v>0</v>
      </c>
      <c r="F37" s="43">
        <f t="shared" si="1"/>
        <v>0</v>
      </c>
      <c r="G37" s="44" t="s">
        <v>119</v>
      </c>
      <c r="H37" s="45" t="str">
        <f t="shared" si="4"/>
        <v>Yes</v>
      </c>
      <c r="I37" s="45" t="str">
        <f t="shared" si="5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</row>
    <row r="38" spans="1:33" s="47" customFormat="1" ht="15.75" customHeight="1">
      <c r="A38" s="40" t="s">
        <v>29</v>
      </c>
      <c r="B38" s="50">
        <v>100</v>
      </c>
      <c r="C38" s="50">
        <v>100</v>
      </c>
      <c r="D38" s="50">
        <v>100</v>
      </c>
      <c r="E38" s="43">
        <f t="shared" si="1"/>
        <v>0</v>
      </c>
      <c r="F38" s="43">
        <f t="shared" si="1"/>
        <v>0</v>
      </c>
      <c r="G38" s="44" t="s">
        <v>119</v>
      </c>
      <c r="H38" s="45" t="str">
        <f t="shared" si="4"/>
        <v>Yes</v>
      </c>
      <c r="I38" s="45" t="str">
        <f t="shared" si="5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</row>
    <row r="39" spans="1:33" s="47" customFormat="1" ht="15.75" customHeight="1">
      <c r="A39" s="40" t="s">
        <v>30</v>
      </c>
      <c r="B39" s="50">
        <v>100</v>
      </c>
      <c r="C39" s="50">
        <v>100</v>
      </c>
      <c r="D39" s="50">
        <v>100</v>
      </c>
      <c r="E39" s="43">
        <f t="shared" si="1"/>
        <v>0</v>
      </c>
      <c r="F39" s="43">
        <f t="shared" si="1"/>
        <v>0</v>
      </c>
      <c r="G39" s="44" t="s">
        <v>119</v>
      </c>
      <c r="H39" s="45" t="str">
        <f t="shared" si="4"/>
        <v>Yes</v>
      </c>
      <c r="I39" s="45" t="str">
        <f t="shared" si="5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</row>
    <row r="40" spans="1:33" s="47" customFormat="1" ht="15.75" customHeight="1">
      <c r="A40" s="40" t="s">
        <v>111</v>
      </c>
      <c r="B40" s="50">
        <v>88</v>
      </c>
      <c r="C40" s="50">
        <v>91.188999999999993</v>
      </c>
      <c r="D40" s="50">
        <v>85.470085470000001</v>
      </c>
      <c r="E40" s="43">
        <f t="shared" si="1"/>
        <v>3.6238636363636285</v>
      </c>
      <c r="F40" s="43">
        <f t="shared" si="1"/>
        <v>-6.2714960466722882</v>
      </c>
      <c r="G40" s="44" t="s">
        <v>119</v>
      </c>
      <c r="H40" s="45" t="str">
        <f t="shared" si="4"/>
        <v>Yes</v>
      </c>
      <c r="I40" s="45" t="str">
        <f t="shared" si="5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</row>
    <row r="41" spans="1:33" s="47" customFormat="1" ht="15.75" customHeight="1">
      <c r="A41" s="40" t="s">
        <v>32</v>
      </c>
      <c r="B41" s="50">
        <v>100</v>
      </c>
      <c r="C41" s="50">
        <v>100</v>
      </c>
      <c r="D41" s="50">
        <v>100</v>
      </c>
      <c r="E41" s="43">
        <f t="shared" si="1"/>
        <v>0</v>
      </c>
      <c r="F41" s="43">
        <f t="shared" si="1"/>
        <v>0</v>
      </c>
      <c r="G41" s="44" t="s">
        <v>119</v>
      </c>
      <c r="H41" s="45" t="str">
        <f t="shared" si="4"/>
        <v>Yes</v>
      </c>
      <c r="I41" s="45" t="str">
        <f t="shared" si="5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</row>
    <row r="42" spans="1:33" s="47" customFormat="1" ht="15.75" customHeight="1">
      <c r="A42" s="40" t="s">
        <v>33</v>
      </c>
      <c r="B42" s="50">
        <v>100</v>
      </c>
      <c r="C42" s="50">
        <v>100</v>
      </c>
      <c r="D42" s="50">
        <v>100</v>
      </c>
      <c r="E42" s="43">
        <f t="shared" si="1"/>
        <v>0</v>
      </c>
      <c r="F42" s="43">
        <f t="shared" si="1"/>
        <v>0</v>
      </c>
      <c r="G42" s="44" t="s">
        <v>119</v>
      </c>
      <c r="H42" s="45" t="str">
        <f t="shared" si="4"/>
        <v>Yes</v>
      </c>
      <c r="I42" s="45" t="str">
        <f t="shared" si="5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</row>
    <row r="43" spans="1:33" s="47" customFormat="1" ht="15.75" customHeight="1">
      <c r="A43" s="40" t="s">
        <v>34</v>
      </c>
      <c r="B43" s="50">
        <v>6.5</v>
      </c>
      <c r="C43" s="50">
        <v>3.9649999999999999</v>
      </c>
      <c r="D43" s="50">
        <v>4.2735042735000004</v>
      </c>
      <c r="E43" s="43">
        <f t="shared" si="1"/>
        <v>-39</v>
      </c>
      <c r="F43" s="43">
        <f t="shared" si="1"/>
        <v>7.7806878562421327</v>
      </c>
      <c r="G43" s="44" t="s">
        <v>119</v>
      </c>
      <c r="H43" s="45" t="str">
        <f t="shared" si="4"/>
        <v>Yes</v>
      </c>
      <c r="I43" s="45" t="str">
        <f t="shared" si="5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</row>
    <row r="44" spans="1:33" s="47" customFormat="1" ht="15.75" customHeight="1">
      <c r="A44" s="40" t="s">
        <v>35</v>
      </c>
      <c r="B44" s="50">
        <v>93.5</v>
      </c>
      <c r="C44" s="50">
        <v>96.034999999999997</v>
      </c>
      <c r="D44" s="50">
        <v>95.726495725999996</v>
      </c>
      <c r="E44" s="43">
        <f t="shared" si="1"/>
        <v>2.7112299465240604</v>
      </c>
      <c r="F44" s="43">
        <f t="shared" si="1"/>
        <v>-0.32124149945332492</v>
      </c>
      <c r="G44" s="44" t="s">
        <v>119</v>
      </c>
      <c r="H44" s="45" t="str">
        <f t="shared" si="4"/>
        <v>Yes</v>
      </c>
      <c r="I44" s="45" t="str">
        <f t="shared" si="5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</row>
    <row r="45" spans="1:33" s="39" customFormat="1" ht="15.75" customHeight="1">
      <c r="A45" s="60" t="s">
        <v>109</v>
      </c>
      <c r="B45" s="56" t="s">
        <v>130</v>
      </c>
      <c r="C45" s="56" t="s">
        <v>95</v>
      </c>
      <c r="D45" s="56"/>
      <c r="E45" s="77"/>
      <c r="F45" s="77"/>
      <c r="G45" s="57"/>
      <c r="H45" s="58"/>
      <c r="I45" s="5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8"/>
      <c r="AG45" s="38"/>
    </row>
    <row r="46" spans="1:33" s="47" customFormat="1" ht="15.75" customHeight="1">
      <c r="A46" s="51" t="s">
        <v>108</v>
      </c>
      <c r="B46" s="41">
        <v>0</v>
      </c>
      <c r="C46" s="41">
        <v>0</v>
      </c>
      <c r="D46" s="41">
        <v>0</v>
      </c>
      <c r="E46" s="43" t="str">
        <f t="shared" si="1"/>
        <v>Div by 0</v>
      </c>
      <c r="F46" s="43" t="str">
        <f t="shared" si="1"/>
        <v>Div by 0</v>
      </c>
      <c r="G46" s="44" t="s">
        <v>120</v>
      </c>
      <c r="H46" s="45" t="str">
        <f>IF(E46="Div by 0","N/A",IF(G46="N/A","N/A",IF(AND((ABS(E46)&gt;ABS(VALUE(MID(G46,1,2)))),(B46&gt;=10)),"No",IF(AND((ABS(E46)&gt;ABS(VALUE(MID(G46,1,2)))),(C46&gt;=10)),"No","Yes"))))</f>
        <v>N/A</v>
      </c>
      <c r="I46" s="45" t="str">
        <f>IF(F46="Div by 0","N/A",IF(G46="N/A","N/A",IF(AND((ABS(F46)&gt;ABS(VALUE(MID(G46,1,2)))),(C46&gt;=10)),"No",IF(AND((ABS(F46)&gt;ABS(VALUE(MID(G46,1,2)))),(D46&gt;=10)),"No","Yes"))))</f>
        <v>N/A</v>
      </c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</row>
    <row r="47" spans="1:33" s="39" customFormat="1" ht="15.75" customHeight="1">
      <c r="A47" s="60" t="s">
        <v>84</v>
      </c>
      <c r="B47" s="56" t="s">
        <v>130</v>
      </c>
      <c r="C47" s="56" t="s">
        <v>95</v>
      </c>
      <c r="D47" s="56"/>
      <c r="E47" s="77"/>
      <c r="F47" s="77"/>
      <c r="G47" s="57"/>
      <c r="H47" s="58"/>
      <c r="I47" s="5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</row>
    <row r="48" spans="1:33" s="47" customFormat="1" ht="15.75" customHeight="1">
      <c r="A48" s="40" t="s">
        <v>85</v>
      </c>
      <c r="B48" s="41">
        <v>200</v>
      </c>
      <c r="C48" s="41">
        <v>227</v>
      </c>
      <c r="D48" s="41">
        <v>234</v>
      </c>
      <c r="E48" s="43">
        <f t="shared" si="1"/>
        <v>13.5</v>
      </c>
      <c r="F48" s="43">
        <f t="shared" si="1"/>
        <v>3.0837004405286343</v>
      </c>
      <c r="G48" s="44" t="s">
        <v>119</v>
      </c>
      <c r="H48" s="45" t="str">
        <f>IF(E48="Div by 0","N/A",IF(G48="N/A","N/A",IF(AND((ABS(E48)&gt;ABS(VALUE(MID(G48,1,2)))),(B48&gt;=10)),"No",IF(AND((ABS(E48)&gt;ABS(VALUE(MID(G48,1,2)))),(C48&gt;=10)),"No","Yes"))))</f>
        <v>Yes</v>
      </c>
      <c r="I48" s="45" t="str">
        <f t="shared" ref="I48:I80" si="6">IF(F48="Div by 0","N/A",IF(G48="N/A","N/A",IF(AND((ABS(F48)&gt;ABS(VALUE(MID(G48,1,2)))),(C48&gt;=10)),"No",IF(AND((ABS(F48)&gt;ABS(VALUE(MID(G48,1,2)))),(D48&gt;=10)),"No","Yes"))))</f>
        <v>Yes</v>
      </c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</row>
    <row r="49" spans="1:33" s="47" customFormat="1" ht="15.75" customHeight="1">
      <c r="A49" s="40" t="s">
        <v>36</v>
      </c>
      <c r="B49" s="50">
        <v>11</v>
      </c>
      <c r="C49" s="50">
        <v>9.2509999999999994</v>
      </c>
      <c r="D49" s="50">
        <v>8.1196581197000004</v>
      </c>
      <c r="E49" s="43">
        <f t="shared" si="1"/>
        <v>-15.900000000000006</v>
      </c>
      <c r="F49" s="43">
        <f t="shared" si="1"/>
        <v>-12.229400932872112</v>
      </c>
      <c r="G49" s="44" t="s">
        <v>119</v>
      </c>
      <c r="H49" s="45" t="str">
        <f t="shared" ref="H49:H80" si="7">IF(E49="Div by 0","N/A",IF(G49="N/A","N/A",IF(AND((ABS(E49)&gt;ABS(VALUE(MID(G49,1,2)))),(B49&gt;=10)),"No",IF(AND((ABS(E49)&gt;ABS(VALUE(MID(G49,1,2)))),(C49&gt;=10)),"No","Yes"))))</f>
        <v>Yes</v>
      </c>
      <c r="I49" s="45" t="str">
        <f t="shared" si="6"/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</row>
    <row r="50" spans="1:33" s="47" customFormat="1" ht="15.75" customHeight="1">
      <c r="A50" s="40" t="s">
        <v>37</v>
      </c>
      <c r="B50" s="80">
        <v>7.5</v>
      </c>
      <c r="C50" s="80">
        <v>6.1669999999999998</v>
      </c>
      <c r="D50" s="80">
        <v>4.7008547008999999</v>
      </c>
      <c r="E50" s="43">
        <f t="shared" si="1"/>
        <v>-17.773333333333333</v>
      </c>
      <c r="F50" s="43">
        <f t="shared" si="1"/>
        <v>-23.774044091130207</v>
      </c>
      <c r="G50" s="44" t="s">
        <v>119</v>
      </c>
      <c r="H50" s="45" t="str">
        <f t="shared" si="7"/>
        <v>Yes</v>
      </c>
      <c r="I50" s="45" t="str">
        <f t="shared" si="6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</row>
    <row r="51" spans="1:33" s="47" customFormat="1" ht="15.75" customHeight="1">
      <c r="A51" s="40" t="s">
        <v>86</v>
      </c>
      <c r="B51" s="50">
        <v>0</v>
      </c>
      <c r="C51" s="50">
        <v>0</v>
      </c>
      <c r="D51" s="50">
        <v>0</v>
      </c>
      <c r="E51" s="43" t="str">
        <f t="shared" si="1"/>
        <v>Div by 0</v>
      </c>
      <c r="F51" s="43" t="str">
        <f t="shared" si="1"/>
        <v>Div by 0</v>
      </c>
      <c r="G51" s="44" t="s">
        <v>119</v>
      </c>
      <c r="H51" s="45" t="str">
        <f t="shared" si="7"/>
        <v>N/A</v>
      </c>
      <c r="I51" s="45" t="str">
        <f t="shared" si="6"/>
        <v>N/A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</row>
    <row r="52" spans="1:33" s="47" customFormat="1" ht="15.75" customHeight="1">
      <c r="A52" s="40" t="s">
        <v>38</v>
      </c>
      <c r="B52" s="50">
        <v>0</v>
      </c>
      <c r="C52" s="50">
        <v>0</v>
      </c>
      <c r="D52" s="50">
        <v>0</v>
      </c>
      <c r="E52" s="43" t="str">
        <f t="shared" si="1"/>
        <v>Div by 0</v>
      </c>
      <c r="F52" s="43" t="str">
        <f t="shared" si="1"/>
        <v>Div by 0</v>
      </c>
      <c r="G52" s="44" t="s">
        <v>119</v>
      </c>
      <c r="H52" s="45" t="str">
        <f t="shared" si="7"/>
        <v>N/A</v>
      </c>
      <c r="I52" s="45" t="str">
        <f t="shared" si="6"/>
        <v>N/A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</row>
    <row r="53" spans="1:33" s="47" customFormat="1" ht="15.75" customHeight="1">
      <c r="A53" s="40" t="s">
        <v>39</v>
      </c>
      <c r="B53" s="50">
        <v>0</v>
      </c>
      <c r="C53" s="50">
        <v>0</v>
      </c>
      <c r="D53" s="50">
        <v>0</v>
      </c>
      <c r="E53" s="43" t="str">
        <f t="shared" si="1"/>
        <v>Div by 0</v>
      </c>
      <c r="F53" s="43" t="str">
        <f t="shared" si="1"/>
        <v>Div by 0</v>
      </c>
      <c r="G53" s="44" t="s">
        <v>119</v>
      </c>
      <c r="H53" s="45" t="str">
        <f t="shared" si="7"/>
        <v>N/A</v>
      </c>
      <c r="I53" s="45" t="str">
        <f t="shared" si="6"/>
        <v>N/A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</row>
    <row r="54" spans="1:33" s="47" customFormat="1" ht="15.75" customHeight="1">
      <c r="A54" s="40" t="s">
        <v>40</v>
      </c>
      <c r="B54" s="50">
        <v>0</v>
      </c>
      <c r="C54" s="50">
        <v>0</v>
      </c>
      <c r="D54" s="50">
        <v>0</v>
      </c>
      <c r="E54" s="43" t="str">
        <f t="shared" si="1"/>
        <v>Div by 0</v>
      </c>
      <c r="F54" s="43" t="str">
        <f t="shared" si="1"/>
        <v>Div by 0</v>
      </c>
      <c r="G54" s="44" t="s">
        <v>119</v>
      </c>
      <c r="H54" s="45" t="str">
        <f t="shared" si="7"/>
        <v>N/A</v>
      </c>
      <c r="I54" s="45" t="str">
        <f t="shared" si="6"/>
        <v>N/A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</row>
    <row r="55" spans="1:33" s="47" customFormat="1" ht="15.75" customHeight="1">
      <c r="A55" s="40" t="s">
        <v>41</v>
      </c>
      <c r="B55" s="50">
        <v>0</v>
      </c>
      <c r="C55" s="50">
        <v>0</v>
      </c>
      <c r="D55" s="50">
        <v>0</v>
      </c>
      <c r="E55" s="43" t="str">
        <f t="shared" si="1"/>
        <v>Div by 0</v>
      </c>
      <c r="F55" s="43" t="str">
        <f t="shared" si="1"/>
        <v>Div by 0</v>
      </c>
      <c r="G55" s="44" t="s">
        <v>119</v>
      </c>
      <c r="H55" s="45" t="str">
        <f t="shared" si="7"/>
        <v>N/A</v>
      </c>
      <c r="I55" s="45" t="str">
        <f t="shared" si="6"/>
        <v>N/A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  <c r="AG55" s="46"/>
    </row>
    <row r="56" spans="1:33" s="47" customFormat="1" ht="15.75" customHeight="1">
      <c r="A56" s="40" t="s">
        <v>42</v>
      </c>
      <c r="B56" s="50">
        <v>0</v>
      </c>
      <c r="C56" s="50">
        <v>0</v>
      </c>
      <c r="D56" s="50">
        <v>0</v>
      </c>
      <c r="E56" s="43" t="str">
        <f t="shared" si="1"/>
        <v>Div by 0</v>
      </c>
      <c r="F56" s="43" t="str">
        <f t="shared" si="1"/>
        <v>Div by 0</v>
      </c>
      <c r="G56" s="44" t="s">
        <v>119</v>
      </c>
      <c r="H56" s="45" t="str">
        <f t="shared" si="7"/>
        <v>N/A</v>
      </c>
      <c r="I56" s="45" t="str">
        <f t="shared" si="6"/>
        <v>N/A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</row>
    <row r="57" spans="1:33" s="47" customFormat="1" ht="15.75" customHeight="1">
      <c r="A57" s="40" t="s">
        <v>43</v>
      </c>
      <c r="B57" s="50">
        <v>0</v>
      </c>
      <c r="C57" s="50">
        <v>0</v>
      </c>
      <c r="D57" s="50">
        <v>0</v>
      </c>
      <c r="E57" s="43" t="str">
        <f t="shared" si="1"/>
        <v>Div by 0</v>
      </c>
      <c r="F57" s="43" t="str">
        <f t="shared" si="1"/>
        <v>Div by 0</v>
      </c>
      <c r="G57" s="44" t="s">
        <v>119</v>
      </c>
      <c r="H57" s="45" t="str">
        <f t="shared" si="7"/>
        <v>N/A</v>
      </c>
      <c r="I57" s="45" t="str">
        <f t="shared" si="6"/>
        <v>N/A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</row>
    <row r="58" spans="1:33" s="47" customFormat="1" ht="15.75" customHeight="1">
      <c r="A58" s="40" t="s">
        <v>44</v>
      </c>
      <c r="B58" s="50">
        <v>0</v>
      </c>
      <c r="C58" s="50">
        <v>0</v>
      </c>
      <c r="D58" s="50">
        <v>0</v>
      </c>
      <c r="E58" s="43" t="str">
        <f t="shared" si="1"/>
        <v>Div by 0</v>
      </c>
      <c r="F58" s="43" t="str">
        <f t="shared" si="1"/>
        <v>Div by 0</v>
      </c>
      <c r="G58" s="44" t="s">
        <v>119</v>
      </c>
      <c r="H58" s="45" t="str">
        <f t="shared" si="7"/>
        <v>N/A</v>
      </c>
      <c r="I58" s="45" t="str">
        <f t="shared" si="6"/>
        <v>N/A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</row>
    <row r="59" spans="1:33" s="47" customFormat="1" ht="15.75" customHeight="1">
      <c r="A59" s="40" t="s">
        <v>45</v>
      </c>
      <c r="B59" s="50">
        <v>3</v>
      </c>
      <c r="C59" s="50">
        <v>3.0840000000000001</v>
      </c>
      <c r="D59" s="50">
        <v>2.5641025641000001</v>
      </c>
      <c r="E59" s="43">
        <f t="shared" si="1"/>
        <v>2.8000000000000025</v>
      </c>
      <c r="F59" s="43">
        <f t="shared" si="1"/>
        <v>-16.857893511673147</v>
      </c>
      <c r="G59" s="44" t="s">
        <v>119</v>
      </c>
      <c r="H59" s="45" t="str">
        <f t="shared" si="7"/>
        <v>Yes</v>
      </c>
      <c r="I59" s="45" t="str">
        <f t="shared" si="6"/>
        <v>Yes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</row>
    <row r="60" spans="1:33" s="47" customFormat="1" ht="15.75" customHeight="1">
      <c r="A60" s="40" t="s">
        <v>46</v>
      </c>
      <c r="B60" s="50">
        <v>0</v>
      </c>
      <c r="C60" s="50">
        <v>0</v>
      </c>
      <c r="D60" s="50">
        <v>0</v>
      </c>
      <c r="E60" s="43" t="str">
        <f t="shared" si="1"/>
        <v>Div by 0</v>
      </c>
      <c r="F60" s="43" t="str">
        <f t="shared" si="1"/>
        <v>Div by 0</v>
      </c>
      <c r="G60" s="44" t="s">
        <v>119</v>
      </c>
      <c r="H60" s="45" t="str">
        <f t="shared" si="7"/>
        <v>N/A</v>
      </c>
      <c r="I60" s="45" t="str">
        <f t="shared" si="6"/>
        <v>N/A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</row>
    <row r="61" spans="1:33" s="47" customFormat="1" ht="15.75" customHeight="1">
      <c r="A61" s="40" t="s">
        <v>87</v>
      </c>
      <c r="B61" s="50">
        <v>0.5</v>
      </c>
      <c r="C61" s="50">
        <v>0</v>
      </c>
      <c r="D61" s="50">
        <v>0.85470085470000001</v>
      </c>
      <c r="E61" s="43">
        <f t="shared" si="1"/>
        <v>-100</v>
      </c>
      <c r="F61" s="43" t="str">
        <f t="shared" si="1"/>
        <v>Div by 0</v>
      </c>
      <c r="G61" s="44" t="s">
        <v>119</v>
      </c>
      <c r="H61" s="45" t="str">
        <f t="shared" si="7"/>
        <v>Yes</v>
      </c>
      <c r="I61" s="45" t="str">
        <f t="shared" si="6"/>
        <v>N/A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</row>
    <row r="62" spans="1:33" s="47" customFormat="1" ht="15.75" customHeight="1">
      <c r="A62" s="40" t="s">
        <v>88</v>
      </c>
      <c r="B62" s="50">
        <v>0</v>
      </c>
      <c r="C62" s="50">
        <v>0</v>
      </c>
      <c r="D62" s="50">
        <v>0</v>
      </c>
      <c r="E62" s="43" t="str">
        <f t="shared" si="1"/>
        <v>Div by 0</v>
      </c>
      <c r="F62" s="43" t="str">
        <f t="shared" si="1"/>
        <v>Div by 0</v>
      </c>
      <c r="G62" s="44" t="s">
        <v>119</v>
      </c>
      <c r="H62" s="45" t="str">
        <f t="shared" si="7"/>
        <v>N/A</v>
      </c>
      <c r="I62" s="45" t="str">
        <f t="shared" si="6"/>
        <v>N/A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</row>
    <row r="63" spans="1:33" s="47" customFormat="1" ht="15.75" customHeight="1">
      <c r="A63" s="40" t="s">
        <v>89</v>
      </c>
      <c r="B63" s="50">
        <v>0</v>
      </c>
      <c r="C63" s="50">
        <v>0</v>
      </c>
      <c r="D63" s="50">
        <v>0</v>
      </c>
      <c r="E63" s="43" t="str">
        <f t="shared" si="1"/>
        <v>Div by 0</v>
      </c>
      <c r="F63" s="43" t="str">
        <f t="shared" si="1"/>
        <v>Div by 0</v>
      </c>
      <c r="G63" s="44" t="s">
        <v>119</v>
      </c>
      <c r="H63" s="45" t="str">
        <f t="shared" si="7"/>
        <v>N/A</v>
      </c>
      <c r="I63" s="45" t="str">
        <f t="shared" si="6"/>
        <v>N/A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</row>
    <row r="64" spans="1:33" s="47" customFormat="1" ht="15.75" customHeight="1">
      <c r="A64" s="40" t="s">
        <v>90</v>
      </c>
      <c r="B64" s="50">
        <v>0</v>
      </c>
      <c r="C64" s="50">
        <v>0</v>
      </c>
      <c r="D64" s="50">
        <v>0</v>
      </c>
      <c r="E64" s="43" t="str">
        <f t="shared" si="1"/>
        <v>Div by 0</v>
      </c>
      <c r="F64" s="43" t="str">
        <f t="shared" si="1"/>
        <v>Div by 0</v>
      </c>
      <c r="G64" s="44" t="s">
        <v>119</v>
      </c>
      <c r="H64" s="45" t="str">
        <f t="shared" si="7"/>
        <v>N/A</v>
      </c>
      <c r="I64" s="45" t="str">
        <f t="shared" si="6"/>
        <v>N/A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</row>
    <row r="65" spans="1:33" s="47" customFormat="1" ht="15.75" customHeight="1">
      <c r="A65" s="40" t="s">
        <v>47</v>
      </c>
      <c r="B65" s="50">
        <v>0</v>
      </c>
      <c r="C65" s="50">
        <v>0</v>
      </c>
      <c r="D65" s="50">
        <v>0</v>
      </c>
      <c r="E65" s="43" t="str">
        <f t="shared" si="1"/>
        <v>Div by 0</v>
      </c>
      <c r="F65" s="43" t="str">
        <f t="shared" si="1"/>
        <v>Div by 0</v>
      </c>
      <c r="G65" s="44" t="s">
        <v>119</v>
      </c>
      <c r="H65" s="45" t="str">
        <f t="shared" si="7"/>
        <v>N/A</v>
      </c>
      <c r="I65" s="45" t="str">
        <f t="shared" si="6"/>
        <v>N/A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</row>
    <row r="66" spans="1:33" s="47" customFormat="1" ht="15.75" customHeight="1">
      <c r="A66" s="40" t="s">
        <v>91</v>
      </c>
      <c r="B66" s="50">
        <v>0</v>
      </c>
      <c r="C66" s="50">
        <v>0</v>
      </c>
      <c r="D66" s="50">
        <v>0</v>
      </c>
      <c r="E66" s="43" t="str">
        <f t="shared" si="1"/>
        <v>Div by 0</v>
      </c>
      <c r="F66" s="43" t="str">
        <f t="shared" si="1"/>
        <v>Div by 0</v>
      </c>
      <c r="G66" s="44" t="s">
        <v>119</v>
      </c>
      <c r="H66" s="45" t="str">
        <f t="shared" si="7"/>
        <v>N/A</v>
      </c>
      <c r="I66" s="45" t="str">
        <f t="shared" si="6"/>
        <v>N/A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</row>
    <row r="67" spans="1:33" s="47" customFormat="1" ht="15.75" customHeight="1">
      <c r="A67" s="40" t="s">
        <v>116</v>
      </c>
      <c r="B67" s="50">
        <v>0</v>
      </c>
      <c r="C67" s="50">
        <v>0</v>
      </c>
      <c r="D67" s="50">
        <v>0</v>
      </c>
      <c r="E67" s="43" t="str">
        <f t="shared" si="1"/>
        <v>Div by 0</v>
      </c>
      <c r="F67" s="43" t="str">
        <f t="shared" si="1"/>
        <v>Div by 0</v>
      </c>
      <c r="G67" s="44" t="s">
        <v>119</v>
      </c>
      <c r="H67" s="45" t="str">
        <f t="shared" si="7"/>
        <v>N/A</v>
      </c>
      <c r="I67" s="45" t="str">
        <f t="shared" si="6"/>
        <v>N/A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</row>
    <row r="68" spans="1:33" s="47" customFormat="1" ht="15.75" customHeight="1">
      <c r="A68" s="40" t="s">
        <v>48</v>
      </c>
      <c r="B68" s="50">
        <v>89</v>
      </c>
      <c r="C68" s="50">
        <v>90.748999999999995</v>
      </c>
      <c r="D68" s="50">
        <v>91.880341880000003</v>
      </c>
      <c r="E68" s="43">
        <f t="shared" si="1"/>
        <v>1.9651685393258373</v>
      </c>
      <c r="F68" s="43">
        <f t="shared" si="1"/>
        <v>1.2466714564347905</v>
      </c>
      <c r="G68" s="44" t="s">
        <v>119</v>
      </c>
      <c r="H68" s="45" t="str">
        <f t="shared" si="7"/>
        <v>Yes</v>
      </c>
      <c r="I68" s="45" t="str">
        <f t="shared" si="6"/>
        <v>Yes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</row>
    <row r="69" spans="1:33" s="47" customFormat="1" ht="15.75" customHeight="1">
      <c r="A69" s="40" t="s">
        <v>49</v>
      </c>
      <c r="B69" s="50">
        <v>5.5</v>
      </c>
      <c r="C69" s="50">
        <v>14.097</v>
      </c>
      <c r="D69" s="50">
        <v>11.538461538</v>
      </c>
      <c r="E69" s="43">
        <f t="shared" si="1"/>
        <v>156.30909090909088</v>
      </c>
      <c r="F69" s="43">
        <f t="shared" si="1"/>
        <v>-18.149524452011065</v>
      </c>
      <c r="G69" s="44" t="s">
        <v>119</v>
      </c>
      <c r="H69" s="45" t="str">
        <f t="shared" si="7"/>
        <v>No</v>
      </c>
      <c r="I69" s="45" t="str">
        <f t="shared" si="6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</row>
    <row r="70" spans="1:33" s="47" customFormat="1" ht="15.75" customHeight="1">
      <c r="A70" s="40" t="s">
        <v>50</v>
      </c>
      <c r="B70" s="50">
        <v>2</v>
      </c>
      <c r="C70" s="50">
        <v>1.762</v>
      </c>
      <c r="D70" s="50">
        <v>1.7094017094</v>
      </c>
      <c r="E70" s="43">
        <f t="shared" si="1"/>
        <v>-11.899999999999999</v>
      </c>
      <c r="F70" s="43">
        <f t="shared" si="1"/>
        <v>-2.9851470261066959</v>
      </c>
      <c r="G70" s="44" t="s">
        <v>119</v>
      </c>
      <c r="H70" s="45" t="str">
        <f t="shared" si="7"/>
        <v>Yes</v>
      </c>
      <c r="I70" s="45" t="str">
        <f t="shared" si="6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</row>
    <row r="71" spans="1:33" s="47" customFormat="1" ht="15.75" customHeight="1">
      <c r="A71" s="40" t="s">
        <v>51</v>
      </c>
      <c r="B71" s="50">
        <v>3</v>
      </c>
      <c r="C71" s="50">
        <v>3.524</v>
      </c>
      <c r="D71" s="50">
        <v>2.5641025641000001</v>
      </c>
      <c r="E71" s="43">
        <f t="shared" si="1"/>
        <v>17.466666666666669</v>
      </c>
      <c r="F71" s="43">
        <f t="shared" si="1"/>
        <v>-27.238860269580019</v>
      </c>
      <c r="G71" s="44" t="s">
        <v>119</v>
      </c>
      <c r="H71" s="45" t="str">
        <f t="shared" si="7"/>
        <v>Yes</v>
      </c>
      <c r="I71" s="45" t="str">
        <f t="shared" si="6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</row>
    <row r="72" spans="1:33" s="47" customFormat="1" ht="15.75" customHeight="1">
      <c r="A72" s="40" t="s">
        <v>52</v>
      </c>
      <c r="B72" s="50">
        <v>36.5</v>
      </c>
      <c r="C72" s="50">
        <v>32.158999999999999</v>
      </c>
      <c r="D72" s="50">
        <v>36.752136751999998</v>
      </c>
      <c r="E72" s="43">
        <f t="shared" ref="E72:F80" si="8">IFERROR((C72-B72)*100/B72,"Div by 0")</f>
        <v>-11.893150684931511</v>
      </c>
      <c r="F72" s="43">
        <f t="shared" si="8"/>
        <v>14.282585752044527</v>
      </c>
      <c r="G72" s="44" t="s">
        <v>119</v>
      </c>
      <c r="H72" s="45" t="str">
        <f t="shared" si="7"/>
        <v>Yes</v>
      </c>
      <c r="I72" s="45" t="str">
        <f t="shared" si="6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</row>
    <row r="73" spans="1:33" s="47" customFormat="1" ht="15.75" customHeight="1">
      <c r="A73" s="40" t="s">
        <v>53</v>
      </c>
      <c r="B73" s="50">
        <v>0</v>
      </c>
      <c r="C73" s="50">
        <v>0</v>
      </c>
      <c r="D73" s="50">
        <v>0</v>
      </c>
      <c r="E73" s="43" t="str">
        <f t="shared" si="8"/>
        <v>Div by 0</v>
      </c>
      <c r="F73" s="43" t="str">
        <f t="shared" si="8"/>
        <v>Div by 0</v>
      </c>
      <c r="G73" s="44" t="s">
        <v>119</v>
      </c>
      <c r="H73" s="45" t="str">
        <f t="shared" si="7"/>
        <v>N/A</v>
      </c>
      <c r="I73" s="45" t="str">
        <f t="shared" si="6"/>
        <v>N/A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</row>
    <row r="74" spans="1:33" s="47" customFormat="1" ht="15.75" customHeight="1">
      <c r="A74" s="40" t="s">
        <v>54</v>
      </c>
      <c r="B74" s="50">
        <v>0</v>
      </c>
      <c r="C74" s="50">
        <v>0</v>
      </c>
      <c r="D74" s="50">
        <v>0</v>
      </c>
      <c r="E74" s="43" t="str">
        <f t="shared" si="8"/>
        <v>Div by 0</v>
      </c>
      <c r="F74" s="43" t="str">
        <f t="shared" si="8"/>
        <v>Div by 0</v>
      </c>
      <c r="G74" s="44" t="s">
        <v>119</v>
      </c>
      <c r="H74" s="45" t="str">
        <f t="shared" si="7"/>
        <v>N/A</v>
      </c>
      <c r="I74" s="45" t="str">
        <f t="shared" si="6"/>
        <v>N/A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</row>
    <row r="75" spans="1:33" s="47" customFormat="1" ht="15.75" customHeight="1">
      <c r="A75" s="40" t="s">
        <v>55</v>
      </c>
      <c r="B75" s="50">
        <v>40</v>
      </c>
      <c r="C75" s="50">
        <v>37.884999999999998</v>
      </c>
      <c r="D75" s="50">
        <v>36.752136751999998</v>
      </c>
      <c r="E75" s="43">
        <f t="shared" si="8"/>
        <v>-5.287500000000005</v>
      </c>
      <c r="F75" s="43">
        <f t="shared" si="8"/>
        <v>-2.9902685706744085</v>
      </c>
      <c r="G75" s="44" t="s">
        <v>119</v>
      </c>
      <c r="H75" s="45" t="str">
        <f t="shared" si="7"/>
        <v>Yes</v>
      </c>
      <c r="I75" s="45" t="str">
        <f t="shared" si="6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</row>
    <row r="76" spans="1:33" s="47" customFormat="1" ht="15.75" customHeight="1">
      <c r="A76" s="40" t="s">
        <v>56</v>
      </c>
      <c r="B76" s="50">
        <v>1</v>
      </c>
      <c r="C76" s="50">
        <v>0.441</v>
      </c>
      <c r="D76" s="50">
        <v>1.7094017094</v>
      </c>
      <c r="E76" s="43">
        <f t="shared" si="8"/>
        <v>-55.899999999999991</v>
      </c>
      <c r="F76" s="43">
        <f t="shared" si="8"/>
        <v>287.61943523809521</v>
      </c>
      <c r="G76" s="44" t="s">
        <v>119</v>
      </c>
      <c r="H76" s="45" t="str">
        <f t="shared" si="7"/>
        <v>Yes</v>
      </c>
      <c r="I76" s="45" t="str">
        <f t="shared" si="6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</row>
    <row r="77" spans="1:33" s="47" customFormat="1" ht="15.75" customHeight="1">
      <c r="A77" s="40" t="s">
        <v>57</v>
      </c>
      <c r="B77" s="50">
        <v>0</v>
      </c>
      <c r="C77" s="50">
        <v>0</v>
      </c>
      <c r="D77" s="50">
        <v>0</v>
      </c>
      <c r="E77" s="43" t="str">
        <f t="shared" si="8"/>
        <v>Div by 0</v>
      </c>
      <c r="F77" s="43" t="str">
        <f t="shared" si="8"/>
        <v>Div by 0</v>
      </c>
      <c r="G77" s="44" t="s">
        <v>119</v>
      </c>
      <c r="H77" s="45" t="str">
        <f t="shared" si="7"/>
        <v>N/A</v>
      </c>
      <c r="I77" s="45" t="str">
        <f t="shared" si="6"/>
        <v>N/A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</row>
    <row r="78" spans="1:33" s="47" customFormat="1" ht="15.75" customHeight="1">
      <c r="A78" s="40" t="s">
        <v>58</v>
      </c>
      <c r="B78" s="50">
        <v>1</v>
      </c>
      <c r="C78" s="50">
        <v>0.88100000000000001</v>
      </c>
      <c r="D78" s="50">
        <v>0.85470085470000001</v>
      </c>
      <c r="E78" s="43">
        <f t="shared" si="8"/>
        <v>-11.899999999999999</v>
      </c>
      <c r="F78" s="43">
        <f t="shared" si="8"/>
        <v>-2.9851470261066959</v>
      </c>
      <c r="G78" s="44" t="s">
        <v>119</v>
      </c>
      <c r="H78" s="45" t="str">
        <f t="shared" si="7"/>
        <v>Yes</v>
      </c>
      <c r="I78" s="45" t="str">
        <f t="shared" si="6"/>
        <v>Yes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</row>
    <row r="79" spans="1:33" s="47" customFormat="1" ht="15.75" customHeight="1">
      <c r="A79" s="40" t="s">
        <v>59</v>
      </c>
      <c r="B79" s="50">
        <v>0</v>
      </c>
      <c r="C79" s="50">
        <v>0</v>
      </c>
      <c r="D79" s="50">
        <v>0</v>
      </c>
      <c r="E79" s="43" t="str">
        <f t="shared" si="8"/>
        <v>Div by 0</v>
      </c>
      <c r="F79" s="43" t="str">
        <f t="shared" si="8"/>
        <v>Div by 0</v>
      </c>
      <c r="G79" s="44" t="s">
        <v>119</v>
      </c>
      <c r="H79" s="45" t="str">
        <f t="shared" si="7"/>
        <v>N/A</v>
      </c>
      <c r="I79" s="45" t="str">
        <f t="shared" si="6"/>
        <v>N/A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</row>
    <row r="80" spans="1:33" s="47" customFormat="1" ht="15.75" customHeight="1">
      <c r="A80" s="40" t="s">
        <v>60</v>
      </c>
      <c r="B80" s="50">
        <v>0</v>
      </c>
      <c r="C80" s="50">
        <v>0</v>
      </c>
      <c r="D80" s="50">
        <v>0</v>
      </c>
      <c r="E80" s="43" t="str">
        <f t="shared" si="8"/>
        <v>Div by 0</v>
      </c>
      <c r="F80" s="43" t="str">
        <f t="shared" si="8"/>
        <v>Div by 0</v>
      </c>
      <c r="G80" s="44" t="s">
        <v>120</v>
      </c>
      <c r="H80" s="45" t="str">
        <f t="shared" si="7"/>
        <v>N/A</v>
      </c>
      <c r="I80" s="45" t="str">
        <f t="shared" si="6"/>
        <v>N/A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</row>
    <row r="81" spans="1:33" s="59" customFormat="1" ht="15.75" customHeight="1">
      <c r="A81" s="60" t="s">
        <v>61</v>
      </c>
      <c r="B81" s="56" t="s">
        <v>130</v>
      </c>
      <c r="C81" s="56" t="s">
        <v>95</v>
      </c>
      <c r="D81" s="56"/>
      <c r="E81" s="56"/>
      <c r="F81" s="56"/>
      <c r="G81" s="57"/>
      <c r="H81" s="58"/>
      <c r="I81" s="58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</row>
    <row r="82" spans="1:33" s="47" customFormat="1" ht="15.75" customHeight="1">
      <c r="A82" s="40" t="s">
        <v>92</v>
      </c>
      <c r="B82" s="41">
        <v>13</v>
      </c>
      <c r="C82" s="41">
        <v>9</v>
      </c>
      <c r="D82" s="41">
        <v>10</v>
      </c>
      <c r="E82" s="43">
        <f t="shared" ref="E82:F85" si="9">IFERROR((C82-B82)*100/B82,"Div by 0")</f>
        <v>-30.76923076923077</v>
      </c>
      <c r="F82" s="43">
        <f t="shared" si="9"/>
        <v>11.111111111111111</v>
      </c>
      <c r="G82" s="44" t="s">
        <v>119</v>
      </c>
      <c r="H82" s="45" t="str">
        <f>IF(E82="Div by 0","N/A",IF(G82="N/A","N/A",IF(AND((ABS(E82)&gt;ABS(VALUE(MID(G82,1,2)))),(B82&gt;=10)),"No",IF(AND((ABS(E82)&gt;ABS(VALUE(MID(G82,1,2)))),(C82&gt;=10)),"No","Yes"))))</f>
        <v>No</v>
      </c>
      <c r="I82" s="45" t="str">
        <f t="shared" ref="I82:I85" si="10">IF(F82="Div by 0","N/A",IF(G82="N/A","N/A",IF(AND((ABS(F82)&gt;ABS(VALUE(MID(G82,1,2)))),(C82&gt;=10)),"No",IF(AND((ABS(F82)&gt;ABS(VALUE(MID(G82,1,2)))),(D82&gt;=10)),"No","Yes"))))</f>
        <v>Yes</v>
      </c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</row>
    <row r="83" spans="1:33" s="47" customFormat="1" ht="15.75" customHeight="1">
      <c r="A83" s="40" t="s">
        <v>62</v>
      </c>
      <c r="B83" s="50">
        <v>30.768999999999998</v>
      </c>
      <c r="C83" s="80">
        <v>11.111000000000001</v>
      </c>
      <c r="D83" s="80">
        <v>50</v>
      </c>
      <c r="E83" s="43">
        <f t="shared" si="9"/>
        <v>-63.888979167343749</v>
      </c>
      <c r="F83" s="43">
        <f t="shared" si="9"/>
        <v>350.00450004500038</v>
      </c>
      <c r="G83" s="44" t="s">
        <v>119</v>
      </c>
      <c r="H83" s="45" t="str">
        <f t="shared" ref="H83:H85" si="11">IF(E83="Div by 0","N/A",IF(G83="N/A","N/A",IF(AND((ABS(E83)&gt;ABS(VALUE(MID(G83,1,2)))),(B83&gt;=10)),"No",IF(AND((ABS(E83)&gt;ABS(VALUE(MID(G83,1,2)))),(C83&gt;=10)),"No","Yes"))))</f>
        <v>No</v>
      </c>
      <c r="I83" s="45" t="str">
        <f t="shared" si="10"/>
        <v>No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</row>
    <row r="84" spans="1:33" s="47" customFormat="1" ht="15.75" customHeight="1">
      <c r="A84" s="40" t="s">
        <v>63</v>
      </c>
      <c r="B84" s="50">
        <v>69.230999999999995</v>
      </c>
      <c r="C84" s="50">
        <v>77.778000000000006</v>
      </c>
      <c r="D84" s="50">
        <v>50</v>
      </c>
      <c r="E84" s="43">
        <f t="shared" si="9"/>
        <v>12.345625514581636</v>
      </c>
      <c r="F84" s="43">
        <f t="shared" si="9"/>
        <v>-35.714469387230331</v>
      </c>
      <c r="G84" s="44" t="s">
        <v>119</v>
      </c>
      <c r="H84" s="45" t="str">
        <f t="shared" si="11"/>
        <v>Yes</v>
      </c>
      <c r="I84" s="45" t="str">
        <f t="shared" si="10"/>
        <v>No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</row>
    <row r="85" spans="1:33" s="47" customFormat="1" ht="15.75" customHeight="1">
      <c r="A85" s="40" t="s">
        <v>64</v>
      </c>
      <c r="B85" s="50">
        <v>0</v>
      </c>
      <c r="C85" s="50">
        <v>11.111000000000001</v>
      </c>
      <c r="D85" s="50">
        <v>0</v>
      </c>
      <c r="E85" s="43" t="str">
        <f t="shared" si="9"/>
        <v>Div by 0</v>
      </c>
      <c r="F85" s="43">
        <f t="shared" si="9"/>
        <v>-100</v>
      </c>
      <c r="G85" s="44" t="s">
        <v>120</v>
      </c>
      <c r="H85" s="45" t="str">
        <f t="shared" si="11"/>
        <v>N/A</v>
      </c>
      <c r="I85" s="45" t="str">
        <f t="shared" si="10"/>
        <v>N/A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</row>
    <row r="86" spans="1:33" s="39" customFormat="1" ht="15.75" customHeight="1">
      <c r="A86" s="60" t="s">
        <v>93</v>
      </c>
      <c r="B86" s="56" t="s">
        <v>130</v>
      </c>
      <c r="C86" s="56" t="s">
        <v>95</v>
      </c>
      <c r="D86" s="56"/>
      <c r="E86" s="77"/>
      <c r="F86" s="77"/>
      <c r="G86" s="57"/>
      <c r="H86" s="58"/>
      <c r="I86" s="5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</row>
    <row r="87" spans="1:33" s="47" customFormat="1" ht="15.75" customHeight="1">
      <c r="A87" s="40" t="s">
        <v>94</v>
      </c>
      <c r="B87" s="41">
        <v>187</v>
      </c>
      <c r="C87" s="41">
        <v>218</v>
      </c>
      <c r="D87" s="41">
        <v>224</v>
      </c>
      <c r="E87" s="43">
        <f t="shared" ref="E87:F90" si="12">IFERROR((C87-B87)*100/B87,"Div by 0")</f>
        <v>16.577540106951872</v>
      </c>
      <c r="F87" s="43">
        <f t="shared" si="12"/>
        <v>2.7522935779816513</v>
      </c>
      <c r="G87" s="44" t="s">
        <v>119</v>
      </c>
      <c r="H87" s="45" t="str">
        <f>IF(E87="Div by 0","N/A",IF(G87="N/A","N/A",IF(AND((ABS(E87)&gt;ABS(VALUE(MID(G87,1,2)))),(B87&gt;=10)),"No",IF(AND((ABS(E87)&gt;ABS(VALUE(MID(G87,1,2)))),(C87&gt;=10)),"No","Yes"))))</f>
        <v>Yes</v>
      </c>
      <c r="I87" s="45" t="str">
        <f t="shared" ref="I87:I90" si="13">IF(F87="Div by 0","N/A",IF(G87="N/A","N/A",IF(AND((ABS(F87)&gt;ABS(VALUE(MID(G87,1,2)))),(C87&gt;=10)),"No",IF(AND((ABS(F87)&gt;ABS(VALUE(MID(G87,1,2)))),(D87&gt;=10)),"No","Yes"))))</f>
        <v>Yes</v>
      </c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</row>
    <row r="88" spans="1:33" s="47" customFormat="1" ht="15.75" customHeight="1">
      <c r="A88" s="40" t="s">
        <v>65</v>
      </c>
      <c r="B88" s="50">
        <v>9.6259999999999994</v>
      </c>
      <c r="C88" s="50">
        <v>14.22</v>
      </c>
      <c r="D88" s="50">
        <v>11.607142856999999</v>
      </c>
      <c r="E88" s="43">
        <f t="shared" si="12"/>
        <v>47.724911697485986</v>
      </c>
      <c r="F88" s="43">
        <f t="shared" si="12"/>
        <v>-18.37452280590718</v>
      </c>
      <c r="G88" s="44" t="s">
        <v>119</v>
      </c>
      <c r="H88" s="45" t="str">
        <f t="shared" ref="H88:H90" si="14">IF(E88="Div by 0","N/A",IF(G88="N/A","N/A",IF(AND((ABS(E88)&gt;ABS(VALUE(MID(G88,1,2)))),(B88&gt;=10)),"No",IF(AND((ABS(E88)&gt;ABS(VALUE(MID(G88,1,2)))),(C88&gt;=10)),"No","Yes"))))</f>
        <v>No</v>
      </c>
      <c r="I88" s="45" t="str">
        <f t="shared" si="13"/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</row>
    <row r="89" spans="1:33" s="47" customFormat="1" ht="15.75" customHeight="1">
      <c r="A89" s="40" t="s">
        <v>66</v>
      </c>
      <c r="B89" s="50">
        <v>57.219000000000001</v>
      </c>
      <c r="C89" s="50">
        <v>52.293999999999997</v>
      </c>
      <c r="D89" s="50">
        <v>58.482142856999999</v>
      </c>
      <c r="E89" s="43">
        <f t="shared" si="12"/>
        <v>-8.6072807983362249</v>
      </c>
      <c r="F89" s="43">
        <f t="shared" si="12"/>
        <v>11.833370667763038</v>
      </c>
      <c r="G89" s="44" t="s">
        <v>119</v>
      </c>
      <c r="H89" s="45" t="str">
        <f t="shared" si="14"/>
        <v>Yes</v>
      </c>
      <c r="I89" s="45" t="str">
        <f t="shared" si="13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  <c r="AG89" s="46"/>
    </row>
    <row r="90" spans="1:33" s="47" customFormat="1" ht="15.75" customHeight="1">
      <c r="A90" s="40" t="s">
        <v>64</v>
      </c>
      <c r="B90" s="50">
        <v>33.155000000000001</v>
      </c>
      <c r="C90" s="50">
        <v>33.485999999999997</v>
      </c>
      <c r="D90" s="50">
        <v>29.910714286000001</v>
      </c>
      <c r="E90" s="43">
        <f t="shared" si="12"/>
        <v>0.99834112501883865</v>
      </c>
      <c r="F90" s="43">
        <f t="shared" si="12"/>
        <v>-10.676956680403739</v>
      </c>
      <c r="G90" s="44" t="s">
        <v>120</v>
      </c>
      <c r="H90" s="45" t="str">
        <f t="shared" si="14"/>
        <v>N/A</v>
      </c>
      <c r="I90" s="45" t="str">
        <f t="shared" si="13"/>
        <v>N/A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  <c r="AG90" s="46"/>
    </row>
    <row r="91" spans="1:33" s="47" customFormat="1" ht="15.75" customHeight="1">
      <c r="A91" s="47" t="s">
        <v>129</v>
      </c>
      <c r="B91" s="82"/>
      <c r="C91" s="64"/>
      <c r="D91" s="64"/>
      <c r="E91" s="83"/>
      <c r="F91" s="83"/>
      <c r="G91" s="66"/>
      <c r="H91" s="67"/>
      <c r="I91" s="67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  <c r="AG91" s="46"/>
    </row>
    <row r="92" spans="1:33" ht="38.25" customHeight="1">
      <c r="A92" s="22" t="s">
        <v>136</v>
      </c>
      <c r="B92" s="23"/>
      <c r="C92" s="23"/>
      <c r="D92" s="23"/>
      <c r="E92" s="23"/>
      <c r="F92" s="23"/>
      <c r="G92" s="23"/>
      <c r="H92" s="23"/>
      <c r="I92" s="24"/>
    </row>
    <row r="93" spans="1:33" ht="36" customHeight="1">
      <c r="A93" s="22" t="s">
        <v>137</v>
      </c>
      <c r="B93" s="23"/>
      <c r="C93" s="23"/>
      <c r="D93" s="23"/>
      <c r="E93" s="23"/>
      <c r="F93" s="23"/>
      <c r="G93" s="23"/>
      <c r="H93" s="23"/>
      <c r="I93" s="20"/>
      <c r="AA93" s="6"/>
      <c r="AB93" s="6"/>
      <c r="AC93" s="6"/>
      <c r="AD93" s="6"/>
      <c r="AE93" s="6"/>
      <c r="AF93" s="6"/>
      <c r="AG93" s="6"/>
    </row>
  </sheetData>
  <mergeCells count="2">
    <mergeCell ref="A92:H92"/>
    <mergeCell ref="A93:H93"/>
  </mergeCells>
  <pageMargins left="0.7" right="0.7" top="0.75" bottom="0.75" header="0.3" footer="0.3"/>
  <pageSetup scale="58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93"/>
  <sheetViews>
    <sheetView zoomScale="75" zoomScaleNormal="75" workbookViewId="0">
      <selection activeCell="A6" sqref="A6:XFD91"/>
    </sheetView>
  </sheetViews>
  <sheetFormatPr defaultRowHeight="17.25"/>
  <cols>
    <col min="1" max="1" width="63.5703125" style="24" customWidth="1"/>
    <col min="2" max="2" width="11.7109375" style="18" customWidth="1"/>
    <col min="3" max="4" width="11.7109375" style="71" customWidth="1"/>
    <col min="5" max="6" width="11.7109375" style="72" customWidth="1"/>
    <col min="7" max="7" width="11.7109375" style="20" customWidth="1"/>
    <col min="8" max="8" width="11.7109375" style="21" customWidth="1"/>
    <col min="9" max="9" width="11.28515625" style="21" customWidth="1"/>
    <col min="10" max="33" width="9.140625" style="5"/>
    <col min="34" max="16384" width="9.140625" style="6"/>
  </cols>
  <sheetData>
    <row r="1" spans="1:33" ht="15.75" customHeight="1">
      <c r="A1" s="1" t="s">
        <v>123</v>
      </c>
      <c r="B1" s="2"/>
      <c r="C1" s="2"/>
      <c r="D1" s="2"/>
      <c r="E1" s="2"/>
      <c r="F1" s="2"/>
      <c r="G1" s="2"/>
      <c r="H1" s="4"/>
      <c r="I1" s="4"/>
    </row>
    <row r="2" spans="1:33" ht="15.75" customHeight="1">
      <c r="A2" s="7" t="s">
        <v>131</v>
      </c>
      <c r="B2" s="2"/>
      <c r="C2" s="2"/>
      <c r="D2" s="2"/>
      <c r="E2" s="2"/>
      <c r="F2" s="2"/>
      <c r="G2" s="2"/>
      <c r="H2" s="4"/>
      <c r="I2" s="4"/>
    </row>
    <row r="3" spans="1:33" ht="15.75" customHeight="1">
      <c r="A3" s="7" t="s">
        <v>132</v>
      </c>
      <c r="B3" s="10"/>
      <c r="C3" s="10"/>
      <c r="D3" s="10"/>
      <c r="E3" s="10"/>
      <c r="F3" s="10"/>
      <c r="G3" s="10"/>
      <c r="H3" s="10"/>
      <c r="I3" s="10"/>
    </row>
    <row r="4" spans="1:33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16"/>
      <c r="I4" s="16"/>
    </row>
    <row r="5" spans="1:33" s="32" customFormat="1" ht="80.25" customHeight="1">
      <c r="A5" s="25" t="s">
        <v>106</v>
      </c>
      <c r="B5" s="26" t="s">
        <v>133</v>
      </c>
      <c r="C5" s="84" t="s">
        <v>134</v>
      </c>
      <c r="D5" s="84" t="s">
        <v>135</v>
      </c>
      <c r="E5" s="73" t="s">
        <v>115</v>
      </c>
      <c r="F5" s="73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3" s="39" customFormat="1" ht="15.75" customHeight="1">
      <c r="A6" s="33" t="s">
        <v>67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</row>
    <row r="7" spans="1:33" s="47" customFormat="1" ht="15.75" customHeight="1">
      <c r="A7" s="40" t="s">
        <v>1</v>
      </c>
      <c r="B7" s="41">
        <v>123</v>
      </c>
      <c r="C7" s="41">
        <v>64</v>
      </c>
      <c r="D7" s="41">
        <v>80</v>
      </c>
      <c r="E7" s="43">
        <f t="shared" ref="E7:F17" si="0">IFERROR((C7-B7)*100/B7,"Div by 0")</f>
        <v>-47.967479674796749</v>
      </c>
      <c r="F7" s="43">
        <f t="shared" si="0"/>
        <v>25</v>
      </c>
      <c r="G7" s="44" t="s">
        <v>119</v>
      </c>
      <c r="H7" s="45" t="str">
        <f>IF(E7="Div by 0","N/A",IF(G7="N/A","N/A",IF(AND((ABS(E7)&gt;ABS(VALUE(MID(G7,1,2)))),(B7&gt;=10)),"No",IF(AND((ABS(E7)&gt;ABS(VALUE(MID(G7,1,2)))),(C7&gt;=10)),"No","Yes"))))</f>
        <v>No</v>
      </c>
      <c r="I7" s="45" t="str">
        <f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</row>
    <row r="8" spans="1:33" s="47" customFormat="1" ht="15.75" customHeight="1">
      <c r="A8" s="40" t="s">
        <v>68</v>
      </c>
      <c r="B8" s="50">
        <v>52.033000000000001</v>
      </c>
      <c r="C8" s="50">
        <v>51.563000000000002</v>
      </c>
      <c r="D8" s="50">
        <v>51.25</v>
      </c>
      <c r="E8" s="43">
        <f t="shared" si="0"/>
        <v>-0.90327292295273931</v>
      </c>
      <c r="F8" s="43">
        <f t="shared" si="0"/>
        <v>-0.60702441673293328</v>
      </c>
      <c r="G8" s="44" t="s">
        <v>120</v>
      </c>
      <c r="H8" s="45" t="str">
        <f t="shared" ref="H8:H17" si="1">IF(E8="Div by 0","N/A",IF(G8="N/A","N/A",IF(AND((ABS(E8)&gt;ABS(VALUE(MID(G8,1,2)))),(B8&gt;=10)),"No",IF(AND((ABS(E8)&gt;ABS(VALUE(MID(G8,1,2)))),(C8&gt;=10)),"No","Yes"))))</f>
        <v>N/A</v>
      </c>
      <c r="I8" s="45" t="str">
        <f t="shared" ref="I8:I17" si="2">IF(F8="Div by 0","N/A",IF(G8="N/A","N/A",IF(AND((ABS(F8)&gt;ABS(VALUE(MID(G8,1,2)))),(C8&gt;=10)),"No",IF(AND((ABS(F8)&gt;ABS(VALUE(MID(G8,1,2)))),(D8&gt;=10)),"No","Yes"))))</f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</row>
    <row r="9" spans="1:33" s="47" customFormat="1" ht="15.75" customHeight="1">
      <c r="A9" s="40" t="s">
        <v>69</v>
      </c>
      <c r="B9" s="50">
        <v>47.966999999999999</v>
      </c>
      <c r="C9" s="50">
        <v>48.438000000000002</v>
      </c>
      <c r="D9" s="50">
        <v>48.75</v>
      </c>
      <c r="E9" s="43">
        <f t="shared" si="0"/>
        <v>0.9819250734880306</v>
      </c>
      <c r="F9" s="43">
        <f t="shared" si="0"/>
        <v>0.64412238325281312</v>
      </c>
      <c r="G9" s="44" t="s">
        <v>120</v>
      </c>
      <c r="H9" s="45" t="str">
        <f t="shared" si="1"/>
        <v>N/A</v>
      </c>
      <c r="I9" s="45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</row>
    <row r="10" spans="1:33" s="47" customFormat="1" ht="15.75" customHeight="1">
      <c r="A10" s="40" t="s">
        <v>70</v>
      </c>
      <c r="B10" s="50">
        <v>86.992000000000004</v>
      </c>
      <c r="C10" s="50">
        <v>87.5</v>
      </c>
      <c r="D10" s="50">
        <v>87.5</v>
      </c>
      <c r="E10" s="43">
        <f t="shared" si="0"/>
        <v>0.58396174360860253</v>
      </c>
      <c r="F10" s="43">
        <f t="shared" si="0"/>
        <v>0</v>
      </c>
      <c r="G10" s="44" t="s">
        <v>120</v>
      </c>
      <c r="H10" s="45" t="str">
        <f t="shared" si="1"/>
        <v>N/A</v>
      </c>
      <c r="I10" s="45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</row>
    <row r="11" spans="1:33" s="47" customFormat="1" ht="15.75" customHeight="1">
      <c r="A11" s="40" t="s">
        <v>5</v>
      </c>
      <c r="B11" s="50">
        <v>75.61</v>
      </c>
      <c r="C11" s="50">
        <v>73.438000000000002</v>
      </c>
      <c r="D11" s="50">
        <v>73.75</v>
      </c>
      <c r="E11" s="43">
        <f t="shared" si="0"/>
        <v>-2.8726358947229165</v>
      </c>
      <c r="F11" s="43">
        <f t="shared" si="0"/>
        <v>0.42484817124649038</v>
      </c>
      <c r="G11" s="44" t="s">
        <v>120</v>
      </c>
      <c r="H11" s="45" t="str">
        <f t="shared" si="1"/>
        <v>N/A</v>
      </c>
      <c r="I11" s="45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</row>
    <row r="12" spans="1:33" s="47" customFormat="1" ht="15.75" customHeight="1">
      <c r="A12" s="40" t="s">
        <v>6</v>
      </c>
      <c r="B12" s="50">
        <v>11.382</v>
      </c>
      <c r="C12" s="50">
        <v>15.625</v>
      </c>
      <c r="D12" s="50">
        <v>10</v>
      </c>
      <c r="E12" s="43">
        <f t="shared" si="0"/>
        <v>37.278158495870677</v>
      </c>
      <c r="F12" s="43">
        <f t="shared" si="0"/>
        <v>-36</v>
      </c>
      <c r="G12" s="44" t="s">
        <v>120</v>
      </c>
      <c r="H12" s="45" t="str">
        <f t="shared" si="1"/>
        <v>N/A</v>
      </c>
      <c r="I12" s="45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</row>
    <row r="13" spans="1:33" s="47" customFormat="1" ht="15.75" customHeight="1">
      <c r="A13" s="40" t="s">
        <v>7</v>
      </c>
      <c r="B13" s="50">
        <v>95.935000000000002</v>
      </c>
      <c r="C13" s="50">
        <v>95.313000000000002</v>
      </c>
      <c r="D13" s="50">
        <v>96.25</v>
      </c>
      <c r="E13" s="43">
        <f t="shared" si="0"/>
        <v>-0.64835565747641621</v>
      </c>
      <c r="F13" s="43">
        <f t="shared" si="0"/>
        <v>0.98307681008886261</v>
      </c>
      <c r="G13" s="44" t="s">
        <v>119</v>
      </c>
      <c r="H13" s="45" t="str">
        <f t="shared" si="1"/>
        <v>Yes</v>
      </c>
      <c r="I13" s="45" t="str">
        <f t="shared" si="2"/>
        <v>Yes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</row>
    <row r="14" spans="1:33" s="47" customFormat="1" ht="15.75" customHeight="1">
      <c r="A14" s="40" t="s">
        <v>8</v>
      </c>
      <c r="B14" s="50">
        <v>95.935000000000002</v>
      </c>
      <c r="C14" s="50">
        <v>95.313000000000002</v>
      </c>
      <c r="D14" s="50">
        <v>96.25</v>
      </c>
      <c r="E14" s="43">
        <f t="shared" si="0"/>
        <v>-0.64835565747641621</v>
      </c>
      <c r="F14" s="43">
        <f t="shared" si="0"/>
        <v>0.98307681008886261</v>
      </c>
      <c r="G14" s="44" t="s">
        <v>119</v>
      </c>
      <c r="H14" s="45" t="str">
        <f t="shared" si="1"/>
        <v>Yes</v>
      </c>
      <c r="I14" s="45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</row>
    <row r="15" spans="1:33" s="47" customFormat="1" ht="15.75" customHeight="1">
      <c r="A15" s="51" t="s">
        <v>107</v>
      </c>
      <c r="B15" s="48">
        <v>0</v>
      </c>
      <c r="C15" s="50">
        <v>0</v>
      </c>
      <c r="D15" s="50">
        <v>0</v>
      </c>
      <c r="E15" s="43" t="str">
        <f t="shared" si="0"/>
        <v>Div by 0</v>
      </c>
      <c r="F15" s="43" t="str">
        <f t="shared" si="0"/>
        <v>Div by 0</v>
      </c>
      <c r="G15" s="44" t="s">
        <v>120</v>
      </c>
      <c r="H15" s="45" t="str">
        <f t="shared" si="1"/>
        <v>N/A</v>
      </c>
      <c r="I15" s="45" t="str">
        <f t="shared" si="2"/>
        <v>N/A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</row>
    <row r="16" spans="1:33" s="53" customFormat="1" ht="15.75" customHeight="1">
      <c r="A16" s="51" t="s">
        <v>99</v>
      </c>
      <c r="B16" s="52">
        <v>108.691</v>
      </c>
      <c r="C16" s="50">
        <v>37.125</v>
      </c>
      <c r="D16" s="50">
        <v>29.037500000000001</v>
      </c>
      <c r="E16" s="43">
        <f t="shared" si="0"/>
        <v>-65.843538103430831</v>
      </c>
      <c r="F16" s="43">
        <f t="shared" si="0"/>
        <v>-21.784511784511782</v>
      </c>
      <c r="G16" s="44" t="s">
        <v>119</v>
      </c>
      <c r="H16" s="45" t="str">
        <f t="shared" si="1"/>
        <v>No</v>
      </c>
      <c r="I16" s="45" t="str">
        <f t="shared" si="2"/>
        <v>Yes</v>
      </c>
    </row>
    <row r="17" spans="1:33" s="54" customFormat="1" ht="15.75" customHeight="1">
      <c r="A17" s="40" t="s">
        <v>100</v>
      </c>
      <c r="B17" s="48">
        <v>55.26</v>
      </c>
      <c r="C17" s="50">
        <v>9.2810000000000006</v>
      </c>
      <c r="D17" s="50">
        <v>7.4749999999999996</v>
      </c>
      <c r="E17" s="43">
        <f t="shared" si="0"/>
        <v>-83.204849800941005</v>
      </c>
      <c r="F17" s="43">
        <f t="shared" si="0"/>
        <v>-19.459110009697238</v>
      </c>
      <c r="G17" s="44" t="s">
        <v>119</v>
      </c>
      <c r="H17" s="45" t="str">
        <f t="shared" si="1"/>
        <v>No</v>
      </c>
      <c r="I17" s="45" t="str">
        <f t="shared" si="2"/>
        <v>Yes</v>
      </c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</row>
    <row r="18" spans="1:33" s="59" customFormat="1" ht="15.75" customHeight="1">
      <c r="A18" s="60" t="s">
        <v>9</v>
      </c>
      <c r="B18" s="56" t="s">
        <v>130</v>
      </c>
      <c r="C18" s="56" t="s">
        <v>95</v>
      </c>
      <c r="D18" s="56"/>
      <c r="E18" s="56"/>
      <c r="F18" s="56"/>
      <c r="G18" s="57"/>
      <c r="H18" s="58"/>
      <c r="I18" s="58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</row>
    <row r="19" spans="1:33" s="47" customFormat="1" ht="15.75" customHeight="1">
      <c r="A19" s="40" t="s">
        <v>10</v>
      </c>
      <c r="B19" s="41">
        <v>118</v>
      </c>
      <c r="C19" s="41">
        <v>61</v>
      </c>
      <c r="D19" s="41">
        <v>77</v>
      </c>
      <c r="E19" s="43">
        <f t="shared" ref="E19:F22" si="3">IFERROR((C19-B19)*100/B19,"Div by 0")</f>
        <v>-48.305084745762713</v>
      </c>
      <c r="F19" s="43">
        <f t="shared" si="3"/>
        <v>26.229508196721312</v>
      </c>
      <c r="G19" s="44" t="s">
        <v>119</v>
      </c>
      <c r="H19" s="45" t="str">
        <f>IF(E19="Div by 0","N/A",IF(G19="N/A","N/A",IF(AND((ABS(E19)&gt;ABS(VALUE(MID(G19,1,2)))),(B19&gt;=10)),"No",IF(AND((ABS(E19)&gt;ABS(VALUE(MID(G19,1,2)))),(C19&gt;=10)),"No","Yes"))))</f>
        <v>No</v>
      </c>
      <c r="I19" s="45" t="str">
        <f t="shared" ref="I19:I22" si="4">IF(F19="Div by 0","N/A",IF(G19="N/A","N/A",IF(AND((ABS(F19)&gt;ABS(VALUE(MID(G19,1,2)))),(C19&gt;=10)),"No",IF(AND((ABS(F19)&gt;ABS(VALUE(MID(G19,1,2)))),(D19&gt;=10)),"No","Yes"))))</f>
        <v>Yes</v>
      </c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</row>
    <row r="20" spans="1:33" s="47" customFormat="1" ht="15.75" customHeight="1">
      <c r="A20" s="40" t="s">
        <v>11</v>
      </c>
      <c r="B20" s="50">
        <v>100</v>
      </c>
      <c r="C20" s="50">
        <v>100</v>
      </c>
      <c r="D20" s="50">
        <v>100</v>
      </c>
      <c r="E20" s="43">
        <f t="shared" si="3"/>
        <v>0</v>
      </c>
      <c r="F20" s="43">
        <f t="shared" si="3"/>
        <v>0</v>
      </c>
      <c r="G20" s="44" t="s">
        <v>119</v>
      </c>
      <c r="H20" s="45" t="str">
        <f t="shared" ref="H20:H22" si="5">IF(E20="Div by 0","N/A",IF(G20="N/A","N/A",IF(AND((ABS(E20)&gt;ABS(VALUE(MID(G20,1,2)))),(B20&gt;=10)),"No",IF(AND((ABS(E20)&gt;ABS(VALUE(MID(G20,1,2)))),(C20&gt;=10)),"No","Yes"))))</f>
        <v>Yes</v>
      </c>
      <c r="I20" s="45" t="str">
        <f t="shared" si="4"/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</row>
    <row r="21" spans="1:33" s="47" customFormat="1" ht="15.75" customHeight="1">
      <c r="A21" s="40" t="s">
        <v>12</v>
      </c>
      <c r="B21" s="50">
        <v>0</v>
      </c>
      <c r="C21" s="50">
        <v>0</v>
      </c>
      <c r="D21" s="50">
        <v>0</v>
      </c>
      <c r="E21" s="43" t="str">
        <f t="shared" si="3"/>
        <v>Div by 0</v>
      </c>
      <c r="F21" s="43" t="str">
        <f t="shared" si="3"/>
        <v>Div by 0</v>
      </c>
      <c r="G21" s="44" t="s">
        <v>119</v>
      </c>
      <c r="H21" s="45" t="str">
        <f t="shared" si="5"/>
        <v>N/A</v>
      </c>
      <c r="I21" s="45" t="str">
        <f t="shared" si="4"/>
        <v>N/A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</row>
    <row r="22" spans="1:33" s="47" customFormat="1" ht="15.75" customHeight="1">
      <c r="A22" s="40" t="s">
        <v>13</v>
      </c>
      <c r="B22" s="50">
        <v>0</v>
      </c>
      <c r="C22" s="50">
        <v>0</v>
      </c>
      <c r="D22" s="50">
        <v>0</v>
      </c>
      <c r="E22" s="43" t="str">
        <f t="shared" si="3"/>
        <v>Div by 0</v>
      </c>
      <c r="F22" s="43" t="str">
        <f t="shared" si="3"/>
        <v>Div by 0</v>
      </c>
      <c r="G22" s="44" t="s">
        <v>120</v>
      </c>
      <c r="H22" s="45" t="str">
        <f t="shared" si="5"/>
        <v>N/A</v>
      </c>
      <c r="I22" s="45" t="str">
        <f t="shared" si="4"/>
        <v>N/A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</row>
    <row r="23" spans="1:33" s="59" customFormat="1" ht="15.75" customHeight="1">
      <c r="A23" s="60" t="s">
        <v>14</v>
      </c>
      <c r="B23" s="56" t="s">
        <v>130</v>
      </c>
      <c r="C23" s="56" t="s">
        <v>95</v>
      </c>
      <c r="D23" s="56"/>
      <c r="E23" s="56"/>
      <c r="F23" s="56"/>
      <c r="G23" s="57"/>
      <c r="H23" s="58"/>
      <c r="I23" s="58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</row>
    <row r="24" spans="1:33" s="47" customFormat="1" ht="15.75" customHeight="1">
      <c r="A24" s="40" t="s">
        <v>15</v>
      </c>
      <c r="B24" s="41">
        <v>118</v>
      </c>
      <c r="C24" s="41">
        <v>61</v>
      </c>
      <c r="D24" s="41">
        <v>77</v>
      </c>
      <c r="E24" s="43">
        <f t="shared" ref="E24:F44" si="6">IFERROR((C24-B24)*100/B24,"Div by 0")</f>
        <v>-48.305084745762713</v>
      </c>
      <c r="F24" s="43">
        <f t="shared" si="6"/>
        <v>26.229508196721312</v>
      </c>
      <c r="G24" s="44" t="s">
        <v>119</v>
      </c>
      <c r="H24" s="45" t="str">
        <f>IF(E24="Div by 0","N/A",IF(G24="N/A","N/A",IF(AND((ABS(E24)&gt;ABS(VALUE(MID(G24,1,2)))),(B24&gt;=10)),"No",IF(AND((ABS(E24)&gt;ABS(VALUE(MID(G24,1,2)))),(C24&gt;=10)),"No","Yes"))))</f>
        <v>No</v>
      </c>
      <c r="I24" s="45" t="str">
        <f t="shared" ref="I24:I44" si="7">IF(F24="Div by 0","N/A",IF(G24="N/A","N/A",IF(AND((ABS(F24)&gt;ABS(VALUE(MID(G24,1,2)))),(C24&gt;=10)),"No",IF(AND((ABS(F24)&gt;ABS(VALUE(MID(G24,1,2)))),(D24&gt;=10)),"No","Yes"))))</f>
        <v>Yes</v>
      </c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</row>
    <row r="25" spans="1:33" s="47" customFormat="1" ht="15.75" customHeight="1">
      <c r="A25" s="40" t="s">
        <v>16</v>
      </c>
      <c r="B25" s="50">
        <v>100</v>
      </c>
      <c r="C25" s="50">
        <v>100</v>
      </c>
      <c r="D25" s="50">
        <v>100</v>
      </c>
      <c r="E25" s="43">
        <f t="shared" si="6"/>
        <v>0</v>
      </c>
      <c r="F25" s="43">
        <f t="shared" si="6"/>
        <v>0</v>
      </c>
      <c r="G25" s="44" t="s">
        <v>119</v>
      </c>
      <c r="H25" s="45" t="str">
        <f t="shared" ref="H25:H44" si="8">IF(E25="Div by 0","N/A",IF(G25="N/A","N/A",IF(AND((ABS(E25)&gt;ABS(VALUE(MID(G25,1,2)))),(B25&gt;=10)),"No",IF(AND((ABS(E25)&gt;ABS(VALUE(MID(G25,1,2)))),(C25&gt;=10)),"No","Yes"))))</f>
        <v>Yes</v>
      </c>
      <c r="I25" s="45" t="str">
        <f t="shared" si="7"/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</row>
    <row r="26" spans="1:33" s="47" customFormat="1" ht="15.75" customHeight="1">
      <c r="A26" s="40" t="s">
        <v>17</v>
      </c>
      <c r="B26" s="50">
        <v>0</v>
      </c>
      <c r="C26" s="50">
        <v>0</v>
      </c>
      <c r="D26" s="50">
        <v>0</v>
      </c>
      <c r="E26" s="43" t="str">
        <f t="shared" si="6"/>
        <v>Div by 0</v>
      </c>
      <c r="F26" s="43" t="str">
        <f t="shared" si="6"/>
        <v>Div by 0</v>
      </c>
      <c r="G26" s="44" t="s">
        <v>119</v>
      </c>
      <c r="H26" s="45" t="str">
        <f t="shared" si="8"/>
        <v>N/A</v>
      </c>
      <c r="I26" s="45" t="str">
        <f t="shared" si="7"/>
        <v>N/A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</row>
    <row r="27" spans="1:33" s="47" customFormat="1" ht="15.75" customHeight="1">
      <c r="A27" s="40" t="s">
        <v>18</v>
      </c>
      <c r="B27" s="50">
        <v>0</v>
      </c>
      <c r="C27" s="50">
        <v>0</v>
      </c>
      <c r="D27" s="50">
        <v>0</v>
      </c>
      <c r="E27" s="43" t="str">
        <f t="shared" si="6"/>
        <v>Div by 0</v>
      </c>
      <c r="F27" s="43" t="str">
        <f t="shared" si="6"/>
        <v>Div by 0</v>
      </c>
      <c r="G27" s="44" t="s">
        <v>119</v>
      </c>
      <c r="H27" s="45" t="str">
        <f t="shared" si="8"/>
        <v>N/A</v>
      </c>
      <c r="I27" s="45" t="str">
        <f t="shared" si="7"/>
        <v>N/A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</row>
    <row r="28" spans="1:33" s="47" customFormat="1" ht="15.75" customHeight="1">
      <c r="A28" s="40" t="s">
        <v>19</v>
      </c>
      <c r="B28" s="50">
        <v>0</v>
      </c>
      <c r="C28" s="50">
        <v>0</v>
      </c>
      <c r="D28" s="50">
        <v>0</v>
      </c>
      <c r="E28" s="43" t="str">
        <f t="shared" si="6"/>
        <v>Div by 0</v>
      </c>
      <c r="F28" s="43" t="str">
        <f t="shared" si="6"/>
        <v>Div by 0</v>
      </c>
      <c r="G28" s="44" t="s">
        <v>119</v>
      </c>
      <c r="H28" s="45" t="str">
        <f t="shared" si="8"/>
        <v>N/A</v>
      </c>
      <c r="I28" s="45" t="str">
        <f t="shared" si="7"/>
        <v>N/A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</row>
    <row r="29" spans="1:33" s="47" customFormat="1" ht="15.75" customHeight="1">
      <c r="A29" s="40" t="s">
        <v>20</v>
      </c>
      <c r="B29" s="50">
        <v>0</v>
      </c>
      <c r="C29" s="50">
        <v>0</v>
      </c>
      <c r="D29" s="50">
        <v>0</v>
      </c>
      <c r="E29" s="43" t="str">
        <f t="shared" si="6"/>
        <v>Div by 0</v>
      </c>
      <c r="F29" s="43" t="str">
        <f t="shared" si="6"/>
        <v>Div by 0</v>
      </c>
      <c r="G29" s="44" t="s">
        <v>119</v>
      </c>
      <c r="H29" s="45" t="str">
        <f t="shared" si="8"/>
        <v>N/A</v>
      </c>
      <c r="I29" s="45" t="str">
        <f t="shared" si="7"/>
        <v>N/A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</row>
    <row r="30" spans="1:33" s="47" customFormat="1" ht="15.75" customHeight="1">
      <c r="A30" s="40" t="s">
        <v>21</v>
      </c>
      <c r="B30" s="50">
        <v>0</v>
      </c>
      <c r="C30" s="50">
        <v>0</v>
      </c>
      <c r="D30" s="50">
        <v>0</v>
      </c>
      <c r="E30" s="43" t="str">
        <f t="shared" si="6"/>
        <v>Div by 0</v>
      </c>
      <c r="F30" s="43" t="str">
        <f t="shared" si="6"/>
        <v>Div by 0</v>
      </c>
      <c r="G30" s="44" t="s">
        <v>119</v>
      </c>
      <c r="H30" s="45" t="str">
        <f t="shared" si="8"/>
        <v>N/A</v>
      </c>
      <c r="I30" s="45" t="str">
        <f t="shared" si="7"/>
        <v>N/A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</row>
    <row r="31" spans="1:33" s="47" customFormat="1" ht="15.75" customHeight="1">
      <c r="A31" s="40" t="s">
        <v>22</v>
      </c>
      <c r="B31" s="50">
        <v>0</v>
      </c>
      <c r="C31" s="50">
        <v>0</v>
      </c>
      <c r="D31" s="50">
        <v>0</v>
      </c>
      <c r="E31" s="43" t="str">
        <f t="shared" si="6"/>
        <v>Div by 0</v>
      </c>
      <c r="F31" s="43" t="str">
        <f t="shared" si="6"/>
        <v>Div by 0</v>
      </c>
      <c r="G31" s="44" t="s">
        <v>119</v>
      </c>
      <c r="H31" s="45" t="str">
        <f t="shared" si="8"/>
        <v>N/A</v>
      </c>
      <c r="I31" s="45" t="str">
        <f t="shared" si="7"/>
        <v>N/A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</row>
    <row r="32" spans="1:33" s="47" customFormat="1" ht="15.75" customHeight="1">
      <c r="A32" s="40" t="s">
        <v>23</v>
      </c>
      <c r="B32" s="50">
        <v>0</v>
      </c>
      <c r="C32" s="50">
        <v>0</v>
      </c>
      <c r="D32" s="50">
        <v>0</v>
      </c>
      <c r="E32" s="43" t="str">
        <f t="shared" si="6"/>
        <v>Div by 0</v>
      </c>
      <c r="F32" s="43" t="str">
        <f t="shared" si="6"/>
        <v>Div by 0</v>
      </c>
      <c r="G32" s="44" t="s">
        <v>119</v>
      </c>
      <c r="H32" s="45" t="str">
        <f t="shared" si="8"/>
        <v>N/A</v>
      </c>
      <c r="I32" s="45" t="str">
        <f t="shared" si="7"/>
        <v>N/A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</row>
    <row r="33" spans="1:33" s="47" customFormat="1" ht="15.75" customHeight="1">
      <c r="A33" s="40" t="s">
        <v>24</v>
      </c>
      <c r="B33" s="50">
        <v>0</v>
      </c>
      <c r="C33" s="50">
        <v>0</v>
      </c>
      <c r="D33" s="50">
        <v>0</v>
      </c>
      <c r="E33" s="43" t="str">
        <f t="shared" si="6"/>
        <v>Div by 0</v>
      </c>
      <c r="F33" s="43" t="str">
        <f t="shared" si="6"/>
        <v>Div by 0</v>
      </c>
      <c r="G33" s="44" t="s">
        <v>119</v>
      </c>
      <c r="H33" s="45" t="str">
        <f t="shared" si="8"/>
        <v>N/A</v>
      </c>
      <c r="I33" s="45" t="str">
        <f t="shared" si="7"/>
        <v>N/A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</row>
    <row r="34" spans="1:33" s="47" customFormat="1" ht="15.75" customHeight="1">
      <c r="A34" s="40" t="s">
        <v>25</v>
      </c>
      <c r="B34" s="50">
        <v>0</v>
      </c>
      <c r="C34" s="50">
        <v>0</v>
      </c>
      <c r="D34" s="50">
        <v>0</v>
      </c>
      <c r="E34" s="43" t="str">
        <f t="shared" si="6"/>
        <v>Div by 0</v>
      </c>
      <c r="F34" s="43" t="str">
        <f t="shared" si="6"/>
        <v>Div by 0</v>
      </c>
      <c r="G34" s="44" t="s">
        <v>119</v>
      </c>
      <c r="H34" s="45" t="str">
        <f t="shared" si="8"/>
        <v>N/A</v>
      </c>
      <c r="I34" s="45" t="str">
        <f t="shared" si="7"/>
        <v>N/A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</row>
    <row r="35" spans="1:33" s="47" customFormat="1" ht="15.75" customHeight="1">
      <c r="A35" s="40" t="s">
        <v>26</v>
      </c>
      <c r="B35" s="50">
        <v>0</v>
      </c>
      <c r="C35" s="50">
        <v>0</v>
      </c>
      <c r="D35" s="50">
        <v>0</v>
      </c>
      <c r="E35" s="43" t="str">
        <f t="shared" si="6"/>
        <v>Div by 0</v>
      </c>
      <c r="F35" s="43" t="str">
        <f t="shared" si="6"/>
        <v>Div by 0</v>
      </c>
      <c r="G35" s="44" t="s">
        <v>119</v>
      </c>
      <c r="H35" s="45" t="str">
        <f t="shared" si="8"/>
        <v>N/A</v>
      </c>
      <c r="I35" s="45" t="str">
        <f t="shared" si="7"/>
        <v>N/A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</row>
    <row r="36" spans="1:33" s="47" customFormat="1" ht="15.75" customHeight="1">
      <c r="A36" s="40" t="s">
        <v>27</v>
      </c>
      <c r="B36" s="50">
        <v>100</v>
      </c>
      <c r="C36" s="50">
        <v>100</v>
      </c>
      <c r="D36" s="50">
        <v>100</v>
      </c>
      <c r="E36" s="43">
        <f t="shared" si="6"/>
        <v>0</v>
      </c>
      <c r="F36" s="43">
        <f t="shared" si="6"/>
        <v>0</v>
      </c>
      <c r="G36" s="44" t="s">
        <v>119</v>
      </c>
      <c r="H36" s="45" t="str">
        <f t="shared" si="8"/>
        <v>Yes</v>
      </c>
      <c r="I36" s="45" t="str">
        <f t="shared" si="7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</row>
    <row r="37" spans="1:33" s="47" customFormat="1" ht="15.75" customHeight="1">
      <c r="A37" s="40" t="s">
        <v>28</v>
      </c>
      <c r="B37" s="50">
        <v>100</v>
      </c>
      <c r="C37" s="50">
        <v>100</v>
      </c>
      <c r="D37" s="50">
        <v>100</v>
      </c>
      <c r="E37" s="43">
        <f t="shared" si="6"/>
        <v>0</v>
      </c>
      <c r="F37" s="43">
        <f t="shared" si="6"/>
        <v>0</v>
      </c>
      <c r="G37" s="44" t="s">
        <v>119</v>
      </c>
      <c r="H37" s="45" t="str">
        <f t="shared" si="8"/>
        <v>Yes</v>
      </c>
      <c r="I37" s="45" t="str">
        <f t="shared" si="7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</row>
    <row r="38" spans="1:33" s="47" customFormat="1" ht="15.75" customHeight="1">
      <c r="A38" s="40" t="s">
        <v>29</v>
      </c>
      <c r="B38" s="50">
        <v>100</v>
      </c>
      <c r="C38" s="50">
        <v>100</v>
      </c>
      <c r="D38" s="50">
        <v>100</v>
      </c>
      <c r="E38" s="43">
        <f t="shared" si="6"/>
        <v>0</v>
      </c>
      <c r="F38" s="43">
        <f t="shared" si="6"/>
        <v>0</v>
      </c>
      <c r="G38" s="44" t="s">
        <v>119</v>
      </c>
      <c r="H38" s="45" t="str">
        <f t="shared" si="8"/>
        <v>Yes</v>
      </c>
      <c r="I38" s="45" t="str">
        <f t="shared" si="7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</row>
    <row r="39" spans="1:33" s="47" customFormat="1" ht="15.75" customHeight="1">
      <c r="A39" s="40" t="s">
        <v>30</v>
      </c>
      <c r="B39" s="50">
        <v>100</v>
      </c>
      <c r="C39" s="50">
        <v>100</v>
      </c>
      <c r="D39" s="50">
        <v>100</v>
      </c>
      <c r="E39" s="43">
        <f t="shared" si="6"/>
        <v>0</v>
      </c>
      <c r="F39" s="43">
        <f t="shared" si="6"/>
        <v>0</v>
      </c>
      <c r="G39" s="44" t="s">
        <v>119</v>
      </c>
      <c r="H39" s="45" t="str">
        <f t="shared" si="8"/>
        <v>Yes</v>
      </c>
      <c r="I39" s="45" t="str">
        <f t="shared" si="7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</row>
    <row r="40" spans="1:33" s="47" customFormat="1" ht="15.75" customHeight="1">
      <c r="A40" s="40" t="s">
        <v>112</v>
      </c>
      <c r="B40" s="50">
        <v>98.305000000000007</v>
      </c>
      <c r="C40" s="50">
        <v>100</v>
      </c>
      <c r="D40" s="50">
        <v>100</v>
      </c>
      <c r="E40" s="43">
        <f t="shared" si="6"/>
        <v>1.7242256243324277</v>
      </c>
      <c r="F40" s="43">
        <f t="shared" si="6"/>
        <v>0</v>
      </c>
      <c r="G40" s="44" t="s">
        <v>119</v>
      </c>
      <c r="H40" s="45" t="str">
        <f t="shared" si="8"/>
        <v>Yes</v>
      </c>
      <c r="I40" s="45" t="str">
        <f t="shared" si="7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</row>
    <row r="41" spans="1:33" s="47" customFormat="1" ht="15.75" customHeight="1">
      <c r="A41" s="40" t="s">
        <v>32</v>
      </c>
      <c r="B41" s="50">
        <v>100</v>
      </c>
      <c r="C41" s="50">
        <v>100</v>
      </c>
      <c r="D41" s="50">
        <v>100</v>
      </c>
      <c r="E41" s="43">
        <f t="shared" si="6"/>
        <v>0</v>
      </c>
      <c r="F41" s="43">
        <f t="shared" si="6"/>
        <v>0</v>
      </c>
      <c r="G41" s="44" t="s">
        <v>119</v>
      </c>
      <c r="H41" s="45" t="str">
        <f t="shared" si="8"/>
        <v>Yes</v>
      </c>
      <c r="I41" s="45" t="str">
        <f t="shared" si="7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</row>
    <row r="42" spans="1:33" s="47" customFormat="1" ht="15.75" customHeight="1">
      <c r="A42" s="40" t="s">
        <v>33</v>
      </c>
      <c r="B42" s="50">
        <v>100</v>
      </c>
      <c r="C42" s="50">
        <v>100</v>
      </c>
      <c r="D42" s="50">
        <v>100</v>
      </c>
      <c r="E42" s="43">
        <f t="shared" si="6"/>
        <v>0</v>
      </c>
      <c r="F42" s="43">
        <f t="shared" si="6"/>
        <v>0</v>
      </c>
      <c r="G42" s="44" t="s">
        <v>119</v>
      </c>
      <c r="H42" s="45" t="str">
        <f t="shared" si="8"/>
        <v>Yes</v>
      </c>
      <c r="I42" s="45" t="str">
        <f t="shared" si="7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</row>
    <row r="43" spans="1:33" s="47" customFormat="1" ht="15.75" customHeight="1">
      <c r="A43" s="40" t="s">
        <v>34</v>
      </c>
      <c r="B43" s="50">
        <v>0</v>
      </c>
      <c r="C43" s="50">
        <v>0</v>
      </c>
      <c r="D43" s="50">
        <v>0</v>
      </c>
      <c r="E43" s="43" t="str">
        <f t="shared" si="6"/>
        <v>Div by 0</v>
      </c>
      <c r="F43" s="43" t="str">
        <f t="shared" si="6"/>
        <v>Div by 0</v>
      </c>
      <c r="G43" s="44" t="s">
        <v>119</v>
      </c>
      <c r="H43" s="45" t="str">
        <f t="shared" si="8"/>
        <v>N/A</v>
      </c>
      <c r="I43" s="45" t="str">
        <f t="shared" si="7"/>
        <v>N/A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</row>
    <row r="44" spans="1:33" s="47" customFormat="1" ht="15.75" customHeight="1">
      <c r="A44" s="40" t="s">
        <v>35</v>
      </c>
      <c r="B44" s="50">
        <v>100</v>
      </c>
      <c r="C44" s="50">
        <v>100</v>
      </c>
      <c r="D44" s="50">
        <v>100</v>
      </c>
      <c r="E44" s="43">
        <f t="shared" si="6"/>
        <v>0</v>
      </c>
      <c r="F44" s="43">
        <f t="shared" si="6"/>
        <v>0</v>
      </c>
      <c r="G44" s="44" t="s">
        <v>119</v>
      </c>
      <c r="H44" s="45" t="str">
        <f t="shared" si="8"/>
        <v>Yes</v>
      </c>
      <c r="I44" s="45" t="str">
        <f t="shared" si="7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</row>
    <row r="45" spans="1:33" s="39" customFormat="1" ht="15.75" customHeight="1">
      <c r="A45" s="60" t="s">
        <v>109</v>
      </c>
      <c r="B45" s="56" t="s">
        <v>130</v>
      </c>
      <c r="C45" s="56" t="s">
        <v>95</v>
      </c>
      <c r="D45" s="56"/>
      <c r="E45" s="77"/>
      <c r="F45" s="77"/>
      <c r="G45" s="57"/>
      <c r="H45" s="58"/>
      <c r="I45" s="5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8"/>
      <c r="AG45" s="38"/>
    </row>
    <row r="46" spans="1:33" s="47" customFormat="1" ht="15.75" customHeight="1">
      <c r="A46" s="51" t="s">
        <v>108</v>
      </c>
      <c r="B46" s="41">
        <v>0</v>
      </c>
      <c r="C46" s="41">
        <v>0</v>
      </c>
      <c r="D46" s="41">
        <v>0</v>
      </c>
      <c r="E46" s="43" t="str">
        <f t="shared" ref="E46:F46" si="9">IFERROR((C46-B46)*100/B46,"Div by 0")</f>
        <v>Div by 0</v>
      </c>
      <c r="F46" s="43" t="str">
        <f t="shared" si="9"/>
        <v>Div by 0</v>
      </c>
      <c r="G46" s="44" t="s">
        <v>120</v>
      </c>
      <c r="H46" s="45" t="str">
        <f>IF(E46="Div by 0","N/A",IF(G46="N/A","N/A",IF(AND((ABS(E46)&gt;ABS(VALUE(MID(G46,1,2)))),(B46&gt;=10)),"No",IF(AND((ABS(E46)&gt;ABS(VALUE(MID(G46,1,2)))),(C46&gt;=10)),"No","Yes"))))</f>
        <v>N/A</v>
      </c>
      <c r="I46" s="45" t="str">
        <f>IF(F46="Div by 0","N/A",IF(G46="N/A","N/A",IF(AND((ABS(F46)&gt;ABS(VALUE(MID(G46,1,2)))),(C46&gt;=10)),"No",IF(AND((ABS(F46)&gt;ABS(VALUE(MID(G46,1,2)))),(D46&gt;=10)),"No","Yes"))))</f>
        <v>N/A</v>
      </c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</row>
    <row r="47" spans="1:33" s="39" customFormat="1" ht="15.75" customHeight="1">
      <c r="A47" s="60" t="s">
        <v>84</v>
      </c>
      <c r="B47" s="56" t="s">
        <v>130</v>
      </c>
      <c r="C47" s="56" t="s">
        <v>95</v>
      </c>
      <c r="D47" s="56"/>
      <c r="E47" s="77"/>
      <c r="F47" s="77"/>
      <c r="G47" s="57"/>
      <c r="H47" s="58"/>
      <c r="I47" s="5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</row>
    <row r="48" spans="1:33" s="47" customFormat="1" ht="15.75" customHeight="1">
      <c r="A48" s="40" t="s">
        <v>85</v>
      </c>
      <c r="B48" s="41">
        <v>118</v>
      </c>
      <c r="C48" s="41">
        <v>61</v>
      </c>
      <c r="D48" s="41">
        <v>77</v>
      </c>
      <c r="E48" s="43">
        <f t="shared" ref="E48:F80" si="10">IFERROR((C48-B48)*100/B48,"Div by 0")</f>
        <v>-48.305084745762713</v>
      </c>
      <c r="F48" s="43">
        <f t="shared" si="10"/>
        <v>26.229508196721312</v>
      </c>
      <c r="G48" s="44" t="s">
        <v>119</v>
      </c>
      <c r="H48" s="45" t="str">
        <f>IF(E48="Div by 0","N/A",IF(G48="N/A","N/A",IF(AND((ABS(E48)&gt;ABS(VALUE(MID(G48,1,2)))),(B48&gt;=10)),"No",IF(AND((ABS(E48)&gt;ABS(VALUE(MID(G48,1,2)))),(C48&gt;=10)),"No","Yes"))))</f>
        <v>No</v>
      </c>
      <c r="I48" s="45" t="str">
        <f t="shared" ref="I48:I80" si="11">IF(F48="Div by 0","N/A",IF(G48="N/A","N/A",IF(AND((ABS(F48)&gt;ABS(VALUE(MID(G48,1,2)))),(C48&gt;=10)),"No",IF(AND((ABS(F48)&gt;ABS(VALUE(MID(G48,1,2)))),(D48&gt;=10)),"No","Yes"))))</f>
        <v>Yes</v>
      </c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</row>
    <row r="49" spans="1:33" s="47" customFormat="1" ht="15.75" customHeight="1">
      <c r="A49" s="40" t="s">
        <v>36</v>
      </c>
      <c r="B49" s="50">
        <v>6.78</v>
      </c>
      <c r="C49" s="50">
        <v>6.5570000000000004</v>
      </c>
      <c r="D49" s="50">
        <v>3.8961038961000001</v>
      </c>
      <c r="E49" s="43">
        <f t="shared" si="10"/>
        <v>-3.2890855457227119</v>
      </c>
      <c r="F49" s="43">
        <f t="shared" si="10"/>
        <v>-40.580998991917035</v>
      </c>
      <c r="G49" s="44" t="s">
        <v>119</v>
      </c>
      <c r="H49" s="45" t="str">
        <f t="shared" ref="H49:H80" si="12">IF(E49="Div by 0","N/A",IF(G49="N/A","N/A",IF(AND((ABS(E49)&gt;ABS(VALUE(MID(G49,1,2)))),(B49&gt;=10)),"No",IF(AND((ABS(E49)&gt;ABS(VALUE(MID(G49,1,2)))),(C49&gt;=10)),"No","Yes"))))</f>
        <v>Yes</v>
      </c>
      <c r="I49" s="45" t="str">
        <f t="shared" si="11"/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</row>
    <row r="50" spans="1:33" s="47" customFormat="1" ht="15.75" customHeight="1">
      <c r="A50" s="40" t="s">
        <v>37</v>
      </c>
      <c r="B50" s="80">
        <v>3.39</v>
      </c>
      <c r="C50" s="80">
        <v>3.2789999999999999</v>
      </c>
      <c r="D50" s="80">
        <v>2.5974025973999999</v>
      </c>
      <c r="E50" s="43">
        <f t="shared" si="10"/>
        <v>-3.2743362831858467</v>
      </c>
      <c r="F50" s="43">
        <f t="shared" si="10"/>
        <v>-20.786746038426351</v>
      </c>
      <c r="G50" s="44" t="s">
        <v>119</v>
      </c>
      <c r="H50" s="45" t="str">
        <f t="shared" si="12"/>
        <v>Yes</v>
      </c>
      <c r="I50" s="45" t="str">
        <f t="shared" si="11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</row>
    <row r="51" spans="1:33" s="47" customFormat="1" ht="15.75" customHeight="1">
      <c r="A51" s="40" t="s">
        <v>86</v>
      </c>
      <c r="B51" s="50">
        <v>0</v>
      </c>
      <c r="C51" s="50">
        <v>0</v>
      </c>
      <c r="D51" s="50">
        <v>0</v>
      </c>
      <c r="E51" s="43" t="str">
        <f t="shared" si="10"/>
        <v>Div by 0</v>
      </c>
      <c r="F51" s="43" t="str">
        <f t="shared" si="10"/>
        <v>Div by 0</v>
      </c>
      <c r="G51" s="44" t="s">
        <v>119</v>
      </c>
      <c r="H51" s="45" t="str">
        <f t="shared" si="12"/>
        <v>N/A</v>
      </c>
      <c r="I51" s="45" t="str">
        <f t="shared" si="11"/>
        <v>N/A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</row>
    <row r="52" spans="1:33" s="47" customFormat="1" ht="15.75" customHeight="1">
      <c r="A52" s="40" t="s">
        <v>38</v>
      </c>
      <c r="B52" s="50">
        <v>0</v>
      </c>
      <c r="C52" s="50">
        <v>0</v>
      </c>
      <c r="D52" s="50">
        <v>0</v>
      </c>
      <c r="E52" s="43" t="str">
        <f t="shared" si="10"/>
        <v>Div by 0</v>
      </c>
      <c r="F52" s="43" t="str">
        <f t="shared" si="10"/>
        <v>Div by 0</v>
      </c>
      <c r="G52" s="44" t="s">
        <v>119</v>
      </c>
      <c r="H52" s="45" t="str">
        <f t="shared" si="12"/>
        <v>N/A</v>
      </c>
      <c r="I52" s="45" t="str">
        <f t="shared" si="11"/>
        <v>N/A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</row>
    <row r="53" spans="1:33" s="47" customFormat="1" ht="15.75" customHeight="1">
      <c r="A53" s="40" t="s">
        <v>39</v>
      </c>
      <c r="B53" s="50">
        <v>0</v>
      </c>
      <c r="C53" s="50">
        <v>0</v>
      </c>
      <c r="D53" s="50">
        <v>0</v>
      </c>
      <c r="E53" s="43" t="str">
        <f t="shared" si="10"/>
        <v>Div by 0</v>
      </c>
      <c r="F53" s="43" t="str">
        <f t="shared" si="10"/>
        <v>Div by 0</v>
      </c>
      <c r="G53" s="44" t="s">
        <v>119</v>
      </c>
      <c r="H53" s="45" t="str">
        <f t="shared" si="12"/>
        <v>N/A</v>
      </c>
      <c r="I53" s="45" t="str">
        <f t="shared" si="11"/>
        <v>N/A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</row>
    <row r="54" spans="1:33" s="47" customFormat="1" ht="15.75" customHeight="1">
      <c r="A54" s="40" t="s">
        <v>40</v>
      </c>
      <c r="B54" s="50">
        <v>0</v>
      </c>
      <c r="C54" s="50">
        <v>0</v>
      </c>
      <c r="D54" s="50">
        <v>0</v>
      </c>
      <c r="E54" s="43" t="str">
        <f t="shared" si="10"/>
        <v>Div by 0</v>
      </c>
      <c r="F54" s="43" t="str">
        <f t="shared" si="10"/>
        <v>Div by 0</v>
      </c>
      <c r="G54" s="44" t="s">
        <v>119</v>
      </c>
      <c r="H54" s="45" t="str">
        <f t="shared" si="12"/>
        <v>N/A</v>
      </c>
      <c r="I54" s="45" t="str">
        <f t="shared" si="11"/>
        <v>N/A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</row>
    <row r="55" spans="1:33" s="47" customFormat="1" ht="15.75" customHeight="1">
      <c r="A55" s="40" t="s">
        <v>41</v>
      </c>
      <c r="B55" s="50">
        <v>0</v>
      </c>
      <c r="C55" s="50">
        <v>0</v>
      </c>
      <c r="D55" s="50">
        <v>0</v>
      </c>
      <c r="E55" s="43" t="str">
        <f t="shared" si="10"/>
        <v>Div by 0</v>
      </c>
      <c r="F55" s="43" t="str">
        <f t="shared" si="10"/>
        <v>Div by 0</v>
      </c>
      <c r="G55" s="44" t="s">
        <v>119</v>
      </c>
      <c r="H55" s="45" t="str">
        <f t="shared" si="12"/>
        <v>N/A</v>
      </c>
      <c r="I55" s="45" t="str">
        <f t="shared" si="11"/>
        <v>N/A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  <c r="AG55" s="46"/>
    </row>
    <row r="56" spans="1:33" s="47" customFormat="1" ht="15.75" customHeight="1">
      <c r="A56" s="40" t="s">
        <v>42</v>
      </c>
      <c r="B56" s="50">
        <v>0</v>
      </c>
      <c r="C56" s="50">
        <v>0</v>
      </c>
      <c r="D56" s="50">
        <v>0</v>
      </c>
      <c r="E56" s="43" t="str">
        <f t="shared" si="10"/>
        <v>Div by 0</v>
      </c>
      <c r="F56" s="43" t="str">
        <f t="shared" si="10"/>
        <v>Div by 0</v>
      </c>
      <c r="G56" s="44" t="s">
        <v>119</v>
      </c>
      <c r="H56" s="45" t="str">
        <f t="shared" si="12"/>
        <v>N/A</v>
      </c>
      <c r="I56" s="45" t="str">
        <f t="shared" si="11"/>
        <v>N/A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</row>
    <row r="57" spans="1:33" s="47" customFormat="1" ht="15.75" customHeight="1">
      <c r="A57" s="40" t="s">
        <v>43</v>
      </c>
      <c r="B57" s="50">
        <v>0</v>
      </c>
      <c r="C57" s="50">
        <v>0</v>
      </c>
      <c r="D57" s="50">
        <v>0</v>
      </c>
      <c r="E57" s="43" t="str">
        <f t="shared" si="10"/>
        <v>Div by 0</v>
      </c>
      <c r="F57" s="43" t="str">
        <f t="shared" si="10"/>
        <v>Div by 0</v>
      </c>
      <c r="G57" s="44" t="s">
        <v>119</v>
      </c>
      <c r="H57" s="45" t="str">
        <f t="shared" si="12"/>
        <v>N/A</v>
      </c>
      <c r="I57" s="45" t="str">
        <f t="shared" si="11"/>
        <v>N/A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</row>
    <row r="58" spans="1:33" s="47" customFormat="1" ht="15.75" customHeight="1">
      <c r="A58" s="40" t="s">
        <v>44</v>
      </c>
      <c r="B58" s="50">
        <v>0</v>
      </c>
      <c r="C58" s="50">
        <v>0</v>
      </c>
      <c r="D58" s="50">
        <v>0</v>
      </c>
      <c r="E58" s="43" t="str">
        <f t="shared" si="10"/>
        <v>Div by 0</v>
      </c>
      <c r="F58" s="43" t="str">
        <f t="shared" si="10"/>
        <v>Div by 0</v>
      </c>
      <c r="G58" s="44" t="s">
        <v>119</v>
      </c>
      <c r="H58" s="45" t="str">
        <f t="shared" si="12"/>
        <v>N/A</v>
      </c>
      <c r="I58" s="45" t="str">
        <f t="shared" si="11"/>
        <v>N/A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</row>
    <row r="59" spans="1:33" s="47" customFormat="1" ht="15.75" customHeight="1">
      <c r="A59" s="40" t="s">
        <v>45</v>
      </c>
      <c r="B59" s="50">
        <v>3.39</v>
      </c>
      <c r="C59" s="50">
        <v>3.2789999999999999</v>
      </c>
      <c r="D59" s="50">
        <v>1.2987012987</v>
      </c>
      <c r="E59" s="43">
        <f t="shared" si="10"/>
        <v>-3.2743362831858467</v>
      </c>
      <c r="F59" s="43">
        <f t="shared" si="10"/>
        <v>-60.393373019213179</v>
      </c>
      <c r="G59" s="44" t="s">
        <v>119</v>
      </c>
      <c r="H59" s="45" t="str">
        <f t="shared" si="12"/>
        <v>Yes</v>
      </c>
      <c r="I59" s="45" t="str">
        <f t="shared" si="11"/>
        <v>Yes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</row>
    <row r="60" spans="1:33" s="47" customFormat="1" ht="15.75" customHeight="1">
      <c r="A60" s="40" t="s">
        <v>46</v>
      </c>
      <c r="B60" s="50">
        <v>0</v>
      </c>
      <c r="C60" s="50">
        <v>0</v>
      </c>
      <c r="D60" s="50">
        <v>0</v>
      </c>
      <c r="E60" s="43" t="str">
        <f t="shared" si="10"/>
        <v>Div by 0</v>
      </c>
      <c r="F60" s="43" t="str">
        <f t="shared" si="10"/>
        <v>Div by 0</v>
      </c>
      <c r="G60" s="44" t="s">
        <v>119</v>
      </c>
      <c r="H60" s="45" t="str">
        <f t="shared" si="12"/>
        <v>N/A</v>
      </c>
      <c r="I60" s="45" t="str">
        <f t="shared" si="11"/>
        <v>N/A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</row>
    <row r="61" spans="1:33" s="47" customFormat="1" ht="15.75" customHeight="1">
      <c r="A61" s="40" t="s">
        <v>87</v>
      </c>
      <c r="B61" s="50">
        <v>0</v>
      </c>
      <c r="C61" s="50">
        <v>0</v>
      </c>
      <c r="D61" s="50">
        <v>0</v>
      </c>
      <c r="E61" s="43" t="str">
        <f t="shared" si="10"/>
        <v>Div by 0</v>
      </c>
      <c r="F61" s="43" t="str">
        <f t="shared" si="10"/>
        <v>Div by 0</v>
      </c>
      <c r="G61" s="44" t="s">
        <v>119</v>
      </c>
      <c r="H61" s="45" t="str">
        <f t="shared" si="12"/>
        <v>N/A</v>
      </c>
      <c r="I61" s="45" t="str">
        <f t="shared" si="11"/>
        <v>N/A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</row>
    <row r="62" spans="1:33" s="47" customFormat="1" ht="15.75" customHeight="1">
      <c r="A62" s="40" t="s">
        <v>88</v>
      </c>
      <c r="B62" s="50">
        <v>0</v>
      </c>
      <c r="C62" s="50">
        <v>0</v>
      </c>
      <c r="D62" s="50">
        <v>0</v>
      </c>
      <c r="E62" s="43" t="str">
        <f t="shared" si="10"/>
        <v>Div by 0</v>
      </c>
      <c r="F62" s="43" t="str">
        <f t="shared" si="10"/>
        <v>Div by 0</v>
      </c>
      <c r="G62" s="44" t="s">
        <v>119</v>
      </c>
      <c r="H62" s="45" t="str">
        <f t="shared" si="12"/>
        <v>N/A</v>
      </c>
      <c r="I62" s="45" t="str">
        <f t="shared" si="11"/>
        <v>N/A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</row>
    <row r="63" spans="1:33" s="47" customFormat="1" ht="15.75" customHeight="1">
      <c r="A63" s="40" t="s">
        <v>89</v>
      </c>
      <c r="B63" s="50">
        <v>0</v>
      </c>
      <c r="C63" s="50">
        <v>0</v>
      </c>
      <c r="D63" s="50">
        <v>0</v>
      </c>
      <c r="E63" s="43" t="str">
        <f t="shared" si="10"/>
        <v>Div by 0</v>
      </c>
      <c r="F63" s="43" t="str">
        <f t="shared" si="10"/>
        <v>Div by 0</v>
      </c>
      <c r="G63" s="44" t="s">
        <v>119</v>
      </c>
      <c r="H63" s="45" t="str">
        <f t="shared" si="12"/>
        <v>N/A</v>
      </c>
      <c r="I63" s="45" t="str">
        <f t="shared" si="11"/>
        <v>N/A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</row>
    <row r="64" spans="1:33" s="47" customFormat="1" ht="15.75" customHeight="1">
      <c r="A64" s="40" t="s">
        <v>90</v>
      </c>
      <c r="B64" s="50">
        <v>0</v>
      </c>
      <c r="C64" s="50">
        <v>0</v>
      </c>
      <c r="D64" s="50">
        <v>0</v>
      </c>
      <c r="E64" s="43" t="str">
        <f t="shared" si="10"/>
        <v>Div by 0</v>
      </c>
      <c r="F64" s="43" t="str">
        <f t="shared" si="10"/>
        <v>Div by 0</v>
      </c>
      <c r="G64" s="44" t="s">
        <v>119</v>
      </c>
      <c r="H64" s="45" t="str">
        <f t="shared" si="12"/>
        <v>N/A</v>
      </c>
      <c r="I64" s="45" t="str">
        <f t="shared" si="11"/>
        <v>N/A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</row>
    <row r="65" spans="1:33" s="47" customFormat="1" ht="15.75" customHeight="1">
      <c r="A65" s="40" t="s">
        <v>47</v>
      </c>
      <c r="B65" s="50">
        <v>0</v>
      </c>
      <c r="C65" s="50">
        <v>0</v>
      </c>
      <c r="D65" s="50">
        <v>0</v>
      </c>
      <c r="E65" s="43" t="str">
        <f t="shared" si="10"/>
        <v>Div by 0</v>
      </c>
      <c r="F65" s="43" t="str">
        <f t="shared" si="10"/>
        <v>Div by 0</v>
      </c>
      <c r="G65" s="44" t="s">
        <v>119</v>
      </c>
      <c r="H65" s="45" t="str">
        <f t="shared" si="12"/>
        <v>N/A</v>
      </c>
      <c r="I65" s="45" t="str">
        <f t="shared" si="11"/>
        <v>N/A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</row>
    <row r="66" spans="1:33" s="47" customFormat="1" ht="15.75" customHeight="1">
      <c r="A66" s="40" t="s">
        <v>91</v>
      </c>
      <c r="B66" s="50">
        <v>0</v>
      </c>
      <c r="C66" s="50">
        <v>0</v>
      </c>
      <c r="D66" s="50">
        <v>0</v>
      </c>
      <c r="E66" s="43" t="str">
        <f t="shared" si="10"/>
        <v>Div by 0</v>
      </c>
      <c r="F66" s="43" t="str">
        <f t="shared" si="10"/>
        <v>Div by 0</v>
      </c>
      <c r="G66" s="44" t="s">
        <v>119</v>
      </c>
      <c r="H66" s="45" t="str">
        <f t="shared" si="12"/>
        <v>N/A</v>
      </c>
      <c r="I66" s="45" t="str">
        <f t="shared" si="11"/>
        <v>N/A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</row>
    <row r="67" spans="1:33" s="47" customFormat="1" ht="15.75" customHeight="1">
      <c r="A67" s="40" t="s">
        <v>116</v>
      </c>
      <c r="B67" s="50">
        <v>0</v>
      </c>
      <c r="C67" s="50">
        <v>0</v>
      </c>
      <c r="D67" s="50">
        <v>0</v>
      </c>
      <c r="E67" s="43" t="str">
        <f t="shared" si="10"/>
        <v>Div by 0</v>
      </c>
      <c r="F67" s="43" t="str">
        <f t="shared" si="10"/>
        <v>Div by 0</v>
      </c>
      <c r="G67" s="44" t="s">
        <v>119</v>
      </c>
      <c r="H67" s="45" t="str">
        <f t="shared" si="12"/>
        <v>N/A</v>
      </c>
      <c r="I67" s="45" t="str">
        <f t="shared" si="11"/>
        <v>N/A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</row>
    <row r="68" spans="1:33" s="47" customFormat="1" ht="15.75" customHeight="1">
      <c r="A68" s="40" t="s">
        <v>48</v>
      </c>
      <c r="B68" s="50">
        <v>93.22</v>
      </c>
      <c r="C68" s="50">
        <v>93.442999999999998</v>
      </c>
      <c r="D68" s="50">
        <v>96.103896104</v>
      </c>
      <c r="E68" s="43">
        <f t="shared" si="10"/>
        <v>0.23921905170564148</v>
      </c>
      <c r="F68" s="43">
        <f t="shared" si="10"/>
        <v>2.847614164784952</v>
      </c>
      <c r="G68" s="44" t="s">
        <v>119</v>
      </c>
      <c r="H68" s="45" t="str">
        <f t="shared" si="12"/>
        <v>Yes</v>
      </c>
      <c r="I68" s="45" t="str">
        <f t="shared" si="11"/>
        <v>Yes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</row>
    <row r="69" spans="1:33" s="47" customFormat="1" ht="15.75" customHeight="1">
      <c r="A69" s="40" t="s">
        <v>49</v>
      </c>
      <c r="B69" s="50">
        <v>0</v>
      </c>
      <c r="C69" s="50">
        <v>0</v>
      </c>
      <c r="D69" s="50">
        <v>0</v>
      </c>
      <c r="E69" s="43" t="str">
        <f t="shared" si="10"/>
        <v>Div by 0</v>
      </c>
      <c r="F69" s="43" t="str">
        <f t="shared" si="10"/>
        <v>Div by 0</v>
      </c>
      <c r="G69" s="44" t="s">
        <v>119</v>
      </c>
      <c r="H69" s="45" t="str">
        <f t="shared" si="12"/>
        <v>N/A</v>
      </c>
      <c r="I69" s="45" t="str">
        <f t="shared" si="11"/>
        <v>N/A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</row>
    <row r="70" spans="1:33" s="47" customFormat="1" ht="15.75" customHeight="1">
      <c r="A70" s="40" t="s">
        <v>50</v>
      </c>
      <c r="B70" s="50">
        <v>0</v>
      </c>
      <c r="C70" s="50">
        <v>0</v>
      </c>
      <c r="D70" s="50">
        <v>0</v>
      </c>
      <c r="E70" s="43" t="str">
        <f t="shared" si="10"/>
        <v>Div by 0</v>
      </c>
      <c r="F70" s="43" t="str">
        <f t="shared" si="10"/>
        <v>Div by 0</v>
      </c>
      <c r="G70" s="44" t="s">
        <v>119</v>
      </c>
      <c r="H70" s="45" t="str">
        <f t="shared" si="12"/>
        <v>N/A</v>
      </c>
      <c r="I70" s="45" t="str">
        <f t="shared" si="11"/>
        <v>N/A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</row>
    <row r="71" spans="1:33" s="47" customFormat="1" ht="15.75" customHeight="1">
      <c r="A71" s="40" t="s">
        <v>51</v>
      </c>
      <c r="B71" s="50">
        <v>1.6950000000000001</v>
      </c>
      <c r="C71" s="50">
        <v>0</v>
      </c>
      <c r="D71" s="50">
        <v>2.5974025973999999</v>
      </c>
      <c r="E71" s="43">
        <f t="shared" si="10"/>
        <v>-100</v>
      </c>
      <c r="F71" s="43" t="str">
        <f t="shared" si="10"/>
        <v>Div by 0</v>
      </c>
      <c r="G71" s="44" t="s">
        <v>119</v>
      </c>
      <c r="H71" s="45" t="str">
        <f t="shared" si="12"/>
        <v>Yes</v>
      </c>
      <c r="I71" s="45" t="str">
        <f t="shared" si="11"/>
        <v>N/A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</row>
    <row r="72" spans="1:33" s="47" customFormat="1" ht="15.75" customHeight="1">
      <c r="A72" s="40" t="s">
        <v>52</v>
      </c>
      <c r="B72" s="50">
        <v>27.119</v>
      </c>
      <c r="C72" s="50">
        <v>40.984000000000002</v>
      </c>
      <c r="D72" s="50">
        <v>33.766233765999999</v>
      </c>
      <c r="E72" s="43">
        <f t="shared" si="10"/>
        <v>51.126516464471415</v>
      </c>
      <c r="F72" s="43">
        <f t="shared" si="10"/>
        <v>-17.611180543626787</v>
      </c>
      <c r="G72" s="44" t="s">
        <v>119</v>
      </c>
      <c r="H72" s="45" t="str">
        <f t="shared" si="12"/>
        <v>No</v>
      </c>
      <c r="I72" s="45" t="str">
        <f t="shared" si="11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</row>
    <row r="73" spans="1:33" s="47" customFormat="1" ht="15.75" customHeight="1">
      <c r="A73" s="40" t="s">
        <v>53</v>
      </c>
      <c r="B73" s="50">
        <v>0</v>
      </c>
      <c r="C73" s="50">
        <v>0</v>
      </c>
      <c r="D73" s="50">
        <v>0</v>
      </c>
      <c r="E73" s="43" t="str">
        <f t="shared" si="10"/>
        <v>Div by 0</v>
      </c>
      <c r="F73" s="43" t="str">
        <f t="shared" si="10"/>
        <v>Div by 0</v>
      </c>
      <c r="G73" s="44" t="s">
        <v>119</v>
      </c>
      <c r="H73" s="45" t="str">
        <f t="shared" si="12"/>
        <v>N/A</v>
      </c>
      <c r="I73" s="45" t="str">
        <f t="shared" si="11"/>
        <v>N/A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</row>
    <row r="74" spans="1:33" s="47" customFormat="1" ht="15.75" customHeight="1">
      <c r="A74" s="40" t="s">
        <v>54</v>
      </c>
      <c r="B74" s="50">
        <v>0</v>
      </c>
      <c r="C74" s="50">
        <v>0</v>
      </c>
      <c r="D74" s="50">
        <v>0</v>
      </c>
      <c r="E74" s="43" t="str">
        <f t="shared" si="10"/>
        <v>Div by 0</v>
      </c>
      <c r="F74" s="43" t="str">
        <f t="shared" si="10"/>
        <v>Div by 0</v>
      </c>
      <c r="G74" s="44" t="s">
        <v>119</v>
      </c>
      <c r="H74" s="45" t="str">
        <f t="shared" si="12"/>
        <v>N/A</v>
      </c>
      <c r="I74" s="45" t="str">
        <f t="shared" si="11"/>
        <v>N/A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</row>
    <row r="75" spans="1:33" s="47" customFormat="1" ht="15.75" customHeight="1">
      <c r="A75" s="40" t="s">
        <v>55</v>
      </c>
      <c r="B75" s="50">
        <v>61.017000000000003</v>
      </c>
      <c r="C75" s="50">
        <v>45.902000000000001</v>
      </c>
      <c r="D75" s="50">
        <v>54.545454544999998</v>
      </c>
      <c r="E75" s="43">
        <f t="shared" si="10"/>
        <v>-24.771784912401465</v>
      </c>
      <c r="F75" s="43">
        <f t="shared" si="10"/>
        <v>18.830235164045135</v>
      </c>
      <c r="G75" s="44" t="s">
        <v>119</v>
      </c>
      <c r="H75" s="45" t="str">
        <f t="shared" si="12"/>
        <v>Yes</v>
      </c>
      <c r="I75" s="45" t="str">
        <f t="shared" si="11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</row>
    <row r="76" spans="1:33" s="47" customFormat="1" ht="15.75" customHeight="1">
      <c r="A76" s="40" t="s">
        <v>56</v>
      </c>
      <c r="B76" s="50">
        <v>3.39</v>
      </c>
      <c r="C76" s="50">
        <v>6.5570000000000004</v>
      </c>
      <c r="D76" s="50">
        <v>5.1948051947999998</v>
      </c>
      <c r="E76" s="43">
        <f t="shared" si="10"/>
        <v>93.421828908554588</v>
      </c>
      <c r="F76" s="43">
        <f t="shared" si="10"/>
        <v>-20.774665322556054</v>
      </c>
      <c r="G76" s="44" t="s">
        <v>119</v>
      </c>
      <c r="H76" s="45" t="str">
        <f t="shared" si="12"/>
        <v>Yes</v>
      </c>
      <c r="I76" s="45" t="str">
        <f t="shared" si="11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</row>
    <row r="77" spans="1:33" s="47" customFormat="1" ht="15.75" customHeight="1">
      <c r="A77" s="40" t="s">
        <v>57</v>
      </c>
      <c r="B77" s="50">
        <v>0</v>
      </c>
      <c r="C77" s="50">
        <v>0</v>
      </c>
      <c r="D77" s="50">
        <v>0</v>
      </c>
      <c r="E77" s="43" t="str">
        <f t="shared" si="10"/>
        <v>Div by 0</v>
      </c>
      <c r="F77" s="43" t="str">
        <f t="shared" si="10"/>
        <v>Div by 0</v>
      </c>
      <c r="G77" s="44" t="s">
        <v>119</v>
      </c>
      <c r="H77" s="45" t="str">
        <f t="shared" si="12"/>
        <v>N/A</v>
      </c>
      <c r="I77" s="45" t="str">
        <f t="shared" si="11"/>
        <v>N/A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</row>
    <row r="78" spans="1:33" s="47" customFormat="1" ht="15.75" customHeight="1">
      <c r="A78" s="40" t="s">
        <v>58</v>
      </c>
      <c r="B78" s="50">
        <v>0</v>
      </c>
      <c r="C78" s="50">
        <v>0</v>
      </c>
      <c r="D78" s="50">
        <v>0</v>
      </c>
      <c r="E78" s="43" t="str">
        <f t="shared" si="10"/>
        <v>Div by 0</v>
      </c>
      <c r="F78" s="43" t="str">
        <f t="shared" si="10"/>
        <v>Div by 0</v>
      </c>
      <c r="G78" s="44" t="s">
        <v>119</v>
      </c>
      <c r="H78" s="45" t="str">
        <f t="shared" si="12"/>
        <v>N/A</v>
      </c>
      <c r="I78" s="45" t="str">
        <f t="shared" si="11"/>
        <v>N/A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</row>
    <row r="79" spans="1:33" s="47" customFormat="1" ht="15.75" customHeight="1">
      <c r="A79" s="40" t="s">
        <v>59</v>
      </c>
      <c r="B79" s="50">
        <v>0</v>
      </c>
      <c r="C79" s="50">
        <v>0</v>
      </c>
      <c r="D79" s="50">
        <v>0</v>
      </c>
      <c r="E79" s="43" t="str">
        <f t="shared" si="10"/>
        <v>Div by 0</v>
      </c>
      <c r="F79" s="43" t="str">
        <f t="shared" si="10"/>
        <v>Div by 0</v>
      </c>
      <c r="G79" s="44" t="s">
        <v>119</v>
      </c>
      <c r="H79" s="45" t="str">
        <f t="shared" si="12"/>
        <v>N/A</v>
      </c>
      <c r="I79" s="45" t="str">
        <f t="shared" si="11"/>
        <v>N/A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</row>
    <row r="80" spans="1:33" s="47" customFormat="1" ht="15.75" customHeight="1">
      <c r="A80" s="40" t="s">
        <v>60</v>
      </c>
      <c r="B80" s="50">
        <v>0</v>
      </c>
      <c r="C80" s="50">
        <v>0</v>
      </c>
      <c r="D80" s="50">
        <v>0</v>
      </c>
      <c r="E80" s="43" t="str">
        <f t="shared" si="10"/>
        <v>Div by 0</v>
      </c>
      <c r="F80" s="43" t="str">
        <f t="shared" si="10"/>
        <v>Div by 0</v>
      </c>
      <c r="G80" s="44" t="s">
        <v>120</v>
      </c>
      <c r="H80" s="45" t="str">
        <f t="shared" si="12"/>
        <v>N/A</v>
      </c>
      <c r="I80" s="45" t="str">
        <f t="shared" si="11"/>
        <v>N/A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</row>
    <row r="81" spans="1:33" s="59" customFormat="1" ht="15.75" customHeight="1">
      <c r="A81" s="60" t="s">
        <v>61</v>
      </c>
      <c r="B81" s="56" t="s">
        <v>130</v>
      </c>
      <c r="C81" s="56" t="s">
        <v>95</v>
      </c>
      <c r="D81" s="56"/>
      <c r="E81" s="56"/>
      <c r="F81" s="56"/>
      <c r="G81" s="57"/>
      <c r="H81" s="58"/>
      <c r="I81" s="58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</row>
    <row r="82" spans="1:33" s="47" customFormat="1" ht="15.75" customHeight="1">
      <c r="A82" s="40" t="s">
        <v>92</v>
      </c>
      <c r="B82" s="41">
        <v>0</v>
      </c>
      <c r="C82" s="41">
        <v>0</v>
      </c>
      <c r="D82" s="41">
        <v>0</v>
      </c>
      <c r="E82" s="43" t="str">
        <f t="shared" ref="E82:F85" si="13">IFERROR((C82-B82)*100/B82,"Div by 0")</f>
        <v>Div by 0</v>
      </c>
      <c r="F82" s="43" t="str">
        <f t="shared" si="13"/>
        <v>Div by 0</v>
      </c>
      <c r="G82" s="44" t="s">
        <v>119</v>
      </c>
      <c r="H82" s="45" t="str">
        <f>IF(E82="Div by 0","N/A",IF(G82="N/A","N/A",IF(AND((ABS(E82)&gt;ABS(VALUE(MID(G82,1,2)))),(B82&gt;=10)),"No",IF(AND((ABS(E82)&gt;ABS(VALUE(MID(G82,1,2)))),(C82&gt;=10)),"No","Yes"))))</f>
        <v>N/A</v>
      </c>
      <c r="I82" s="45" t="str">
        <f t="shared" ref="I82:I85" si="14">IF(F82="Div by 0","N/A",IF(G82="N/A","N/A",IF(AND((ABS(F82)&gt;ABS(VALUE(MID(G82,1,2)))),(C82&gt;=10)),"No",IF(AND((ABS(F82)&gt;ABS(VALUE(MID(G82,1,2)))),(D82&gt;=10)),"No","Yes"))))</f>
        <v>N/A</v>
      </c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</row>
    <row r="83" spans="1:33" s="47" customFormat="1" ht="15.75" customHeight="1">
      <c r="A83" s="40" t="s">
        <v>62</v>
      </c>
      <c r="B83" s="50">
        <v>0</v>
      </c>
      <c r="C83" s="50">
        <v>0</v>
      </c>
      <c r="D83" s="50">
        <v>0</v>
      </c>
      <c r="E83" s="43" t="str">
        <f t="shared" si="13"/>
        <v>Div by 0</v>
      </c>
      <c r="F83" s="43" t="str">
        <f t="shared" si="13"/>
        <v>Div by 0</v>
      </c>
      <c r="G83" s="44" t="s">
        <v>119</v>
      </c>
      <c r="H83" s="45" t="str">
        <f t="shared" ref="H83:H85" si="15">IF(E83="Div by 0","N/A",IF(G83="N/A","N/A",IF(AND((ABS(E83)&gt;ABS(VALUE(MID(G83,1,2)))),(B83&gt;=10)),"No",IF(AND((ABS(E83)&gt;ABS(VALUE(MID(G83,1,2)))),(C83&gt;=10)),"No","Yes"))))</f>
        <v>N/A</v>
      </c>
      <c r="I83" s="45" t="str">
        <f t="shared" si="14"/>
        <v>N/A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</row>
    <row r="84" spans="1:33" s="47" customFormat="1" ht="15.75" customHeight="1">
      <c r="A84" s="40" t="s">
        <v>63</v>
      </c>
      <c r="B84" s="50">
        <v>0</v>
      </c>
      <c r="C84" s="50">
        <v>0</v>
      </c>
      <c r="D84" s="50">
        <v>0</v>
      </c>
      <c r="E84" s="43" t="str">
        <f t="shared" si="13"/>
        <v>Div by 0</v>
      </c>
      <c r="F84" s="43" t="str">
        <f t="shared" si="13"/>
        <v>Div by 0</v>
      </c>
      <c r="G84" s="44" t="s">
        <v>119</v>
      </c>
      <c r="H84" s="45" t="str">
        <f t="shared" si="15"/>
        <v>N/A</v>
      </c>
      <c r="I84" s="45" t="str">
        <f t="shared" si="14"/>
        <v>N/A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</row>
    <row r="85" spans="1:33" s="47" customFormat="1" ht="15.75" customHeight="1">
      <c r="A85" s="40" t="s">
        <v>64</v>
      </c>
      <c r="B85" s="50">
        <v>0</v>
      </c>
      <c r="C85" s="50">
        <v>0</v>
      </c>
      <c r="D85" s="50">
        <v>0</v>
      </c>
      <c r="E85" s="43" t="str">
        <f t="shared" si="13"/>
        <v>Div by 0</v>
      </c>
      <c r="F85" s="43" t="str">
        <f t="shared" si="13"/>
        <v>Div by 0</v>
      </c>
      <c r="G85" s="44" t="s">
        <v>120</v>
      </c>
      <c r="H85" s="45" t="str">
        <f t="shared" si="15"/>
        <v>N/A</v>
      </c>
      <c r="I85" s="45" t="str">
        <f t="shared" si="14"/>
        <v>N/A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</row>
    <row r="86" spans="1:33" s="39" customFormat="1" ht="15.75" customHeight="1">
      <c r="A86" s="60" t="s">
        <v>93</v>
      </c>
      <c r="B86" s="56" t="s">
        <v>130</v>
      </c>
      <c r="C86" s="56" t="s">
        <v>95</v>
      </c>
      <c r="D86" s="56"/>
      <c r="E86" s="77"/>
      <c r="F86" s="77"/>
      <c r="G86" s="57"/>
      <c r="H86" s="58"/>
      <c r="I86" s="5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</row>
    <row r="87" spans="1:33" s="47" customFormat="1" ht="15.75" customHeight="1">
      <c r="A87" s="40" t="s">
        <v>94</v>
      </c>
      <c r="B87" s="41">
        <v>118</v>
      </c>
      <c r="C87" s="41">
        <v>61</v>
      </c>
      <c r="D87" s="41">
        <v>77</v>
      </c>
      <c r="E87" s="43">
        <f t="shared" ref="E87:F90" si="16">IFERROR((C87-B87)*100/B87,"Div by 0")</f>
        <v>-48.305084745762713</v>
      </c>
      <c r="F87" s="43">
        <f t="shared" si="16"/>
        <v>26.229508196721312</v>
      </c>
      <c r="G87" s="44" t="s">
        <v>119</v>
      </c>
      <c r="H87" s="45" t="str">
        <f>IF(E87="Div by 0","N/A",IF(G87="N/A","N/A",IF(AND((ABS(E87)&gt;ABS(VALUE(MID(G87,1,2)))),(B87&gt;=10)),"No",IF(AND((ABS(E87)&gt;ABS(VALUE(MID(G87,1,2)))),(C87&gt;=10)),"No","Yes"))))</f>
        <v>No</v>
      </c>
      <c r="I87" s="45" t="str">
        <f t="shared" ref="I87:I90" si="17">IF(F87="Div by 0","N/A",IF(G87="N/A","N/A",IF(AND((ABS(F87)&gt;ABS(VALUE(MID(G87,1,2)))),(C87&gt;=10)),"No",IF(AND((ABS(F87)&gt;ABS(VALUE(MID(G87,1,2)))),(D87&gt;=10)),"No","Yes"))))</f>
        <v>Yes</v>
      </c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</row>
    <row r="88" spans="1:33" s="47" customFormat="1" ht="15.75" customHeight="1">
      <c r="A88" s="40" t="s">
        <v>65</v>
      </c>
      <c r="B88" s="50">
        <v>6.78</v>
      </c>
      <c r="C88" s="50">
        <v>6.5570000000000004</v>
      </c>
      <c r="D88" s="50">
        <v>2.5974025973999999</v>
      </c>
      <c r="E88" s="43">
        <f t="shared" si="16"/>
        <v>-3.2890855457227119</v>
      </c>
      <c r="F88" s="43">
        <f t="shared" si="16"/>
        <v>-60.38733266127803</v>
      </c>
      <c r="G88" s="44" t="s">
        <v>119</v>
      </c>
      <c r="H88" s="45" t="str">
        <f t="shared" ref="H88:H90" si="18">IF(E88="Div by 0","N/A",IF(G88="N/A","N/A",IF(AND((ABS(E88)&gt;ABS(VALUE(MID(G88,1,2)))),(B88&gt;=10)),"No",IF(AND((ABS(E88)&gt;ABS(VALUE(MID(G88,1,2)))),(C88&gt;=10)),"No","Yes"))))</f>
        <v>Yes</v>
      </c>
      <c r="I88" s="45" t="str">
        <f t="shared" si="17"/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</row>
    <row r="89" spans="1:33" s="47" customFormat="1" ht="15.75" customHeight="1">
      <c r="A89" s="40" t="s">
        <v>66</v>
      </c>
      <c r="B89" s="50">
        <v>54.237000000000002</v>
      </c>
      <c r="C89" s="50">
        <v>67.212999999999994</v>
      </c>
      <c r="D89" s="50">
        <v>68.831168830999999</v>
      </c>
      <c r="E89" s="43">
        <f t="shared" si="16"/>
        <v>23.92462709958145</v>
      </c>
      <c r="F89" s="43">
        <f t="shared" si="16"/>
        <v>2.4075235906744314</v>
      </c>
      <c r="G89" s="44" t="s">
        <v>119</v>
      </c>
      <c r="H89" s="45" t="str">
        <f t="shared" si="18"/>
        <v>Yes</v>
      </c>
      <c r="I89" s="45" t="str">
        <f t="shared" si="17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  <c r="AG89" s="46"/>
    </row>
    <row r="90" spans="1:33" s="47" customFormat="1" ht="15.75" customHeight="1">
      <c r="A90" s="40" t="s">
        <v>64</v>
      </c>
      <c r="B90" s="50">
        <v>38.982999999999997</v>
      </c>
      <c r="C90" s="50">
        <v>26.23</v>
      </c>
      <c r="D90" s="50">
        <v>28.571428570999998</v>
      </c>
      <c r="E90" s="43">
        <f t="shared" si="16"/>
        <v>-32.714260062078338</v>
      </c>
      <c r="F90" s="43">
        <f t="shared" si="16"/>
        <v>8.9265290545177187</v>
      </c>
      <c r="G90" s="44" t="s">
        <v>120</v>
      </c>
      <c r="H90" s="45" t="str">
        <f t="shared" si="18"/>
        <v>N/A</v>
      </c>
      <c r="I90" s="45" t="str">
        <f t="shared" si="17"/>
        <v>N/A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  <c r="AG90" s="46"/>
    </row>
    <row r="91" spans="1:33" s="47" customFormat="1" ht="15.75" customHeight="1">
      <c r="A91" s="47" t="s">
        <v>129</v>
      </c>
      <c r="B91" s="64"/>
      <c r="C91" s="82"/>
      <c r="D91" s="82"/>
      <c r="E91" s="83"/>
      <c r="F91" s="83"/>
      <c r="G91" s="66"/>
      <c r="H91" s="67"/>
      <c r="I91" s="67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  <c r="AG91" s="46"/>
    </row>
    <row r="92" spans="1:33" ht="38.25" customHeight="1">
      <c r="A92" s="22" t="s">
        <v>136</v>
      </c>
      <c r="B92" s="23"/>
      <c r="C92" s="23"/>
      <c r="D92" s="23"/>
      <c r="E92" s="23"/>
      <c r="F92" s="23"/>
      <c r="G92" s="23"/>
      <c r="H92" s="23"/>
      <c r="I92" s="24"/>
    </row>
    <row r="93" spans="1:33" ht="36" customHeight="1">
      <c r="A93" s="22" t="s">
        <v>137</v>
      </c>
      <c r="B93" s="23"/>
      <c r="C93" s="23"/>
      <c r="D93" s="23"/>
      <c r="E93" s="23"/>
      <c r="F93" s="23"/>
      <c r="G93" s="23"/>
      <c r="H93" s="23"/>
      <c r="I93" s="20"/>
      <c r="AA93" s="6"/>
      <c r="AB93" s="6"/>
      <c r="AC93" s="6"/>
      <c r="AD93" s="6"/>
      <c r="AE93" s="6"/>
      <c r="AF93" s="6"/>
      <c r="AG93" s="6"/>
    </row>
  </sheetData>
  <mergeCells count="2">
    <mergeCell ref="A92:H92"/>
    <mergeCell ref="A93:H93"/>
  </mergeCells>
  <pageMargins left="0.7" right="0.7" top="0.75" bottom="0.75" header="0.3" footer="0.3"/>
  <pageSetup scale="58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2.75" customHeight="1"/>
  <cols>
    <col min="1" max="1" width="63.5703125" style="24" customWidth="1"/>
    <col min="2" max="4" width="11.7109375" style="71" customWidth="1"/>
    <col min="5" max="6" width="11.7109375" style="72" customWidth="1"/>
    <col min="7" max="9" width="11.7109375" style="20" customWidth="1"/>
    <col min="10" max="32" width="9.140625" style="5"/>
    <col min="33" max="16384" width="9.140625" style="6"/>
  </cols>
  <sheetData>
    <row r="1" spans="1:35" ht="15.75" customHeight="1">
      <c r="A1" s="1" t="s">
        <v>124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7" t="s">
        <v>131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7" t="s">
        <v>132</v>
      </c>
      <c r="B3" s="10"/>
      <c r="C3" s="10"/>
      <c r="D3" s="10"/>
      <c r="E3" s="10"/>
      <c r="F3" s="10"/>
      <c r="G3" s="10"/>
      <c r="H3" s="10"/>
      <c r="I3" s="10"/>
    </row>
    <row r="4" spans="1:35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70"/>
      <c r="I4" s="70"/>
      <c r="AG4" s="5"/>
    </row>
    <row r="5" spans="1:35" s="32" customFormat="1" ht="69" customHeight="1">
      <c r="A5" s="25" t="s">
        <v>106</v>
      </c>
      <c r="B5" s="26" t="s">
        <v>133</v>
      </c>
      <c r="C5" s="84" t="s">
        <v>134</v>
      </c>
      <c r="D5" s="84" t="s">
        <v>135</v>
      </c>
      <c r="E5" s="73" t="s">
        <v>115</v>
      </c>
      <c r="F5" s="73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5" s="39" customFormat="1" ht="15.75" customHeight="1">
      <c r="A6" s="33" t="s">
        <v>71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</row>
    <row r="7" spans="1:35" s="47" customFormat="1" ht="15.75" customHeight="1">
      <c r="A7" s="40" t="s">
        <v>1</v>
      </c>
      <c r="B7" s="41">
        <v>10785</v>
      </c>
      <c r="C7" s="41">
        <v>12420</v>
      </c>
      <c r="D7" s="41">
        <v>12367</v>
      </c>
      <c r="E7" s="43">
        <f t="shared" ref="E7:F18" si="0">IFERROR((C7-B7)*100/B7,"Div by 0")</f>
        <v>15.159944367176633</v>
      </c>
      <c r="F7" s="43">
        <f t="shared" si="0"/>
        <v>-0.42673107890499196</v>
      </c>
      <c r="G7" s="44" t="s">
        <v>119</v>
      </c>
      <c r="H7" s="45" t="str">
        <f t="shared" ref="H7:H18" si="1">IF(E7="Div by 0","N/A",IF(G7="N/A","N/A",IF(AND((ABS(E7)&gt;ABS(VALUE(MID(G7,1,2)))),(B7&gt;=10)),"No",IF(AND((ABS(E7)&gt;ABS(VALUE(MID(G7,1,2)))),(C7&gt;=10)),"No","Yes"))))</f>
        <v>Yes</v>
      </c>
      <c r="I7" s="45" t="str">
        <f t="shared" ref="I7:I18" si="2"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</row>
    <row r="8" spans="1:35" s="47" customFormat="1" ht="15.75" customHeight="1">
      <c r="A8" s="40" t="s">
        <v>72</v>
      </c>
      <c r="B8" s="50">
        <v>49.021999999999998</v>
      </c>
      <c r="C8" s="50">
        <v>48.936999999999998</v>
      </c>
      <c r="D8" s="50">
        <v>48.791137704999997</v>
      </c>
      <c r="E8" s="43">
        <f t="shared" si="0"/>
        <v>-0.1733915384929233</v>
      </c>
      <c r="F8" s="43">
        <f t="shared" si="0"/>
        <v>-0.2980613748288628</v>
      </c>
      <c r="G8" s="44" t="s">
        <v>120</v>
      </c>
      <c r="H8" s="45" t="str">
        <f t="shared" si="1"/>
        <v>N/A</v>
      </c>
      <c r="I8" s="45" t="str">
        <f t="shared" si="2"/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</row>
    <row r="9" spans="1:35" s="47" customFormat="1" ht="15.75" customHeight="1">
      <c r="A9" s="40" t="s">
        <v>73</v>
      </c>
      <c r="B9" s="50">
        <v>58.776000000000003</v>
      </c>
      <c r="C9" s="50">
        <v>56.158999999999999</v>
      </c>
      <c r="D9" s="50">
        <v>55.259966038999998</v>
      </c>
      <c r="E9" s="43">
        <f t="shared" si="0"/>
        <v>-4.4524976180754123</v>
      </c>
      <c r="F9" s="43">
        <f t="shared" si="0"/>
        <v>-1.6008724532131995</v>
      </c>
      <c r="G9" s="44" t="s">
        <v>120</v>
      </c>
      <c r="H9" s="45" t="str">
        <f t="shared" si="1"/>
        <v>N/A</v>
      </c>
      <c r="I9" s="45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</row>
    <row r="10" spans="1:35" s="47" customFormat="1" ht="15.75" customHeight="1">
      <c r="A10" s="40" t="s">
        <v>74</v>
      </c>
      <c r="B10" s="50">
        <v>41.223999999999997</v>
      </c>
      <c r="C10" s="50">
        <v>43.841000000000001</v>
      </c>
      <c r="D10" s="50">
        <v>44.740033961000002</v>
      </c>
      <c r="E10" s="43">
        <f t="shared" si="0"/>
        <v>6.348243741509811</v>
      </c>
      <c r="F10" s="43">
        <f t="shared" si="0"/>
        <v>2.0506693756985483</v>
      </c>
      <c r="G10" s="44" t="s">
        <v>120</v>
      </c>
      <c r="H10" s="45" t="str">
        <f t="shared" si="1"/>
        <v>N/A</v>
      </c>
      <c r="I10" s="45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</row>
    <row r="11" spans="1:35" s="47" customFormat="1" ht="15.75" customHeight="1">
      <c r="A11" s="40" t="s">
        <v>70</v>
      </c>
      <c r="B11" s="50">
        <v>1.5860000000000001</v>
      </c>
      <c r="C11" s="50">
        <v>1.57</v>
      </c>
      <c r="D11" s="50">
        <v>1.5363467291999999</v>
      </c>
      <c r="E11" s="43">
        <f t="shared" si="0"/>
        <v>-1.008827238335436</v>
      </c>
      <c r="F11" s="43">
        <f t="shared" si="0"/>
        <v>-2.1435204331210276</v>
      </c>
      <c r="G11" s="44" t="s">
        <v>120</v>
      </c>
      <c r="H11" s="45" t="str">
        <f t="shared" si="1"/>
        <v>N/A</v>
      </c>
      <c r="I11" s="45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</row>
    <row r="12" spans="1:35" s="47" customFormat="1" ht="15.75" customHeight="1">
      <c r="A12" s="40" t="s">
        <v>4</v>
      </c>
      <c r="B12" s="50">
        <v>0.82499999999999996</v>
      </c>
      <c r="C12" s="50">
        <v>0.378</v>
      </c>
      <c r="D12" s="50">
        <v>0.47707608959999998</v>
      </c>
      <c r="E12" s="43">
        <f t="shared" si="0"/>
        <v>-54.18181818181818</v>
      </c>
      <c r="F12" s="43">
        <f t="shared" si="0"/>
        <v>26.210605714285709</v>
      </c>
      <c r="G12" s="44" t="s">
        <v>120</v>
      </c>
      <c r="H12" s="45" t="str">
        <f t="shared" si="1"/>
        <v>N/A</v>
      </c>
      <c r="I12" s="45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</row>
    <row r="13" spans="1:35" s="47" customFormat="1" ht="15.75" customHeight="1">
      <c r="A13" s="40" t="s">
        <v>6</v>
      </c>
      <c r="B13" s="50">
        <v>6.2030000000000003</v>
      </c>
      <c r="C13" s="50">
        <v>5.4589999999999996</v>
      </c>
      <c r="D13" s="50">
        <v>5.2559230209000001</v>
      </c>
      <c r="E13" s="43">
        <f t="shared" si="0"/>
        <v>-11.994196356601654</v>
      </c>
      <c r="F13" s="43">
        <f t="shared" si="0"/>
        <v>-3.7200399175673122</v>
      </c>
      <c r="G13" s="44" t="s">
        <v>120</v>
      </c>
      <c r="H13" s="45" t="str">
        <f t="shared" si="1"/>
        <v>N/A</v>
      </c>
      <c r="I13" s="45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</row>
    <row r="14" spans="1:35" s="47" customFormat="1" ht="15.75" customHeight="1">
      <c r="A14" s="40" t="s">
        <v>7</v>
      </c>
      <c r="B14" s="50">
        <v>65.275999999999996</v>
      </c>
      <c r="C14" s="50">
        <v>68.236999999999995</v>
      </c>
      <c r="D14" s="50">
        <v>68.981968140999996</v>
      </c>
      <c r="E14" s="43">
        <f t="shared" si="0"/>
        <v>4.5361235369814308</v>
      </c>
      <c r="F14" s="43">
        <f t="shared" si="0"/>
        <v>1.0917363615047571</v>
      </c>
      <c r="G14" s="44" t="s">
        <v>119</v>
      </c>
      <c r="H14" s="45" t="str">
        <f t="shared" si="1"/>
        <v>Yes</v>
      </c>
      <c r="I14" s="45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</row>
    <row r="15" spans="1:35" s="47" customFormat="1" ht="15.75" customHeight="1">
      <c r="A15" s="40" t="s">
        <v>8</v>
      </c>
      <c r="B15" s="50">
        <v>64.978999999999999</v>
      </c>
      <c r="C15" s="50">
        <v>68.236999999999995</v>
      </c>
      <c r="D15" s="50">
        <v>68.973882106000005</v>
      </c>
      <c r="E15" s="43">
        <f t="shared" si="0"/>
        <v>5.0139275766016649</v>
      </c>
      <c r="F15" s="43">
        <f t="shared" si="0"/>
        <v>1.0798864340460603</v>
      </c>
      <c r="G15" s="44" t="s">
        <v>119</v>
      </c>
      <c r="H15" s="45" t="str">
        <f t="shared" si="1"/>
        <v>Yes</v>
      </c>
      <c r="I15" s="45" t="str">
        <f t="shared" si="2"/>
        <v>Yes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</row>
    <row r="16" spans="1:35" s="47" customFormat="1" ht="15.75" customHeight="1">
      <c r="A16" s="51" t="s">
        <v>107</v>
      </c>
      <c r="B16" s="48">
        <v>0</v>
      </c>
      <c r="C16" s="50">
        <v>0</v>
      </c>
      <c r="D16" s="50">
        <v>0</v>
      </c>
      <c r="E16" s="43" t="str">
        <f t="shared" si="0"/>
        <v>Div by 0</v>
      </c>
      <c r="F16" s="43" t="str">
        <f t="shared" si="0"/>
        <v>Div by 0</v>
      </c>
      <c r="G16" s="44" t="s">
        <v>120</v>
      </c>
      <c r="H16" s="45" t="str">
        <f t="shared" si="1"/>
        <v>N/A</v>
      </c>
      <c r="I16" s="45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s="53" customFormat="1" ht="15.75" customHeight="1">
      <c r="A17" s="51" t="s">
        <v>101</v>
      </c>
      <c r="B17" s="52">
        <v>926.56399999999996</v>
      </c>
      <c r="C17" s="50">
        <v>1167.3420000000001</v>
      </c>
      <c r="D17" s="50">
        <v>1215.6182583</v>
      </c>
      <c r="E17" s="43">
        <f t="shared" si="0"/>
        <v>25.986116447433762</v>
      </c>
      <c r="F17" s="43">
        <f t="shared" si="0"/>
        <v>4.1355710922762894</v>
      </c>
      <c r="G17" s="44" t="s">
        <v>119</v>
      </c>
      <c r="H17" s="45" t="str">
        <f t="shared" si="1"/>
        <v>Yes</v>
      </c>
      <c r="I17" s="45" t="str">
        <f t="shared" si="2"/>
        <v>Yes</v>
      </c>
    </row>
    <row r="18" spans="1:35" s="54" customFormat="1" ht="15.75" customHeight="1">
      <c r="A18" s="40" t="s">
        <v>102</v>
      </c>
      <c r="B18" s="48">
        <v>188.75</v>
      </c>
      <c r="C18" s="50">
        <v>203.268</v>
      </c>
      <c r="D18" s="50">
        <v>207.22511523</v>
      </c>
      <c r="E18" s="43">
        <f t="shared" si="0"/>
        <v>7.6916556291390741</v>
      </c>
      <c r="F18" s="43">
        <f t="shared" si="0"/>
        <v>1.9467477566562368</v>
      </c>
      <c r="G18" s="44" t="s">
        <v>119</v>
      </c>
      <c r="H18" s="45" t="str">
        <f t="shared" si="1"/>
        <v>Yes</v>
      </c>
      <c r="I18" s="45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60" t="s">
        <v>9</v>
      </c>
      <c r="B19" s="56" t="s">
        <v>130</v>
      </c>
      <c r="C19" s="56" t="s">
        <v>95</v>
      </c>
      <c r="D19" s="56"/>
      <c r="E19" s="76"/>
      <c r="F19" s="76"/>
      <c r="G19" s="57"/>
      <c r="H19" s="58"/>
      <c r="I19" s="58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</row>
    <row r="20" spans="1:35" s="47" customFormat="1" ht="15.75" customHeight="1">
      <c r="A20" s="40" t="s">
        <v>10</v>
      </c>
      <c r="B20" s="41">
        <v>7040</v>
      </c>
      <c r="C20" s="41">
        <v>8475</v>
      </c>
      <c r="D20" s="41">
        <v>8531</v>
      </c>
      <c r="E20" s="43">
        <f t="shared" ref="E20:F23" si="3">IFERROR((C20-B20)*100/B20,"Div by 0")</f>
        <v>20.383522727272727</v>
      </c>
      <c r="F20" s="43">
        <f t="shared" si="3"/>
        <v>0.66076696165191739</v>
      </c>
      <c r="G20" s="44" t="s">
        <v>119</v>
      </c>
      <c r="H20" s="45" t="str">
        <f>IF(E20="Div by 0","N/A",IF(G20="N/A","N/A",IF(AND((ABS(E20)&gt;ABS(VALUE(MID(G20,1,2)))),(B20&gt;=10)),"No",IF(AND((ABS(E20)&gt;ABS(VALUE(MID(G20,1,2)))),(C20&gt;=10)),"No","Yes"))))</f>
        <v>Yes</v>
      </c>
      <c r="I20" s="45" t="str">
        <f>IF(F20="Div by 0","N/A",IF(G20="N/A","N/A",IF(AND((ABS(F20)&gt;ABS(VALUE(MID(G20,1,2)))),(C20&gt;=10)),"No",IF(AND((ABS(F20)&gt;ABS(VALUE(MID(G20,1,2)))),(D20&gt;=10)),"No","Yes"))))</f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</row>
    <row r="21" spans="1:35" s="47" customFormat="1" ht="15.75" customHeight="1">
      <c r="A21" s="40" t="s">
        <v>11</v>
      </c>
      <c r="B21" s="50">
        <v>96.576999999999998</v>
      </c>
      <c r="C21" s="50">
        <v>97.096999999999994</v>
      </c>
      <c r="D21" s="50">
        <v>97.139842926</v>
      </c>
      <c r="E21" s="43">
        <f t="shared" si="3"/>
        <v>0.53843047516489018</v>
      </c>
      <c r="F21" s="43">
        <f t="shared" si="3"/>
        <v>4.412384110735227E-2</v>
      </c>
      <c r="G21" s="44" t="s">
        <v>119</v>
      </c>
      <c r="H21" s="45" t="str">
        <f>IF(E21="Div by 0","N/A",IF(G21="N/A","N/A",IF(AND((ABS(E21)&gt;ABS(VALUE(MID(G21,1,2)))),(B21&gt;=10)),"No",IF(AND((ABS(E21)&gt;ABS(VALUE(MID(G21,1,2)))),(C21&gt;=10)),"No","Yes"))))</f>
        <v>Yes</v>
      </c>
      <c r="I21" s="45" t="str">
        <f>IF(F21="Div by 0","N/A",IF(G21="N/A","N/A",IF(AND((ABS(F21)&gt;ABS(VALUE(MID(G21,1,2)))),(C21&gt;=10)),"No",IF(AND((ABS(F21)&gt;ABS(VALUE(MID(G21,1,2)))),(D21&gt;=10)),"No","Yes"))))</f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</row>
    <row r="22" spans="1:35" s="47" customFormat="1" ht="15.75" customHeight="1">
      <c r="A22" s="40" t="s">
        <v>12</v>
      </c>
      <c r="B22" s="50">
        <v>3.423</v>
      </c>
      <c r="C22" s="50">
        <v>2.903</v>
      </c>
      <c r="D22" s="50">
        <v>2.8601570742</v>
      </c>
      <c r="E22" s="43">
        <f t="shared" si="3"/>
        <v>-15.191352614665497</v>
      </c>
      <c r="F22" s="43">
        <f t="shared" si="3"/>
        <v>-1.4758155632104735</v>
      </c>
      <c r="G22" s="44" t="s">
        <v>119</v>
      </c>
      <c r="H22" s="45" t="str">
        <f>IF(E22="Div by 0","N/A",IF(G22="N/A","N/A",IF(AND((ABS(E22)&gt;ABS(VALUE(MID(G22,1,2)))),(B22&gt;=10)),"No",IF(AND((ABS(E22)&gt;ABS(VALUE(MID(G22,1,2)))),(C22&gt;=10)),"No","Yes"))))</f>
        <v>Yes</v>
      </c>
      <c r="I22" s="45" t="str">
        <f>IF(F22="Div by 0","N/A",IF(G22="N/A","N/A",IF(AND((ABS(F22)&gt;ABS(VALUE(MID(G22,1,2)))),(C22&gt;=10)),"No",IF(AND((ABS(F22)&gt;ABS(VALUE(MID(G22,1,2)))),(D22&gt;=10)),"No","Yes"))))</f>
        <v>Yes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5" s="47" customFormat="1" ht="15.75" customHeight="1">
      <c r="A23" s="40" t="s">
        <v>13</v>
      </c>
      <c r="B23" s="50">
        <v>0</v>
      </c>
      <c r="C23" s="50">
        <v>0</v>
      </c>
      <c r="D23" s="50">
        <v>0</v>
      </c>
      <c r="E23" s="43" t="str">
        <f t="shared" si="3"/>
        <v>Div by 0</v>
      </c>
      <c r="F23" s="43" t="str">
        <f t="shared" si="3"/>
        <v>Div by 0</v>
      </c>
      <c r="G23" s="44" t="s">
        <v>120</v>
      </c>
      <c r="H23" s="45" t="str">
        <f>IF(E23="Div by 0","N/A",IF(G23="N/A","N/A",IF(AND((ABS(E23)&gt;ABS(VALUE(MID(G23,1,2)))),(B23&gt;=10)),"No",IF(AND((ABS(E23)&gt;ABS(VALUE(MID(G23,1,2)))),(C23&gt;=10)),"No","Yes"))))</f>
        <v>N/A</v>
      </c>
      <c r="I23" s="45" t="str">
        <f>IF(F23="Div by 0","N/A",IF(G23="N/A","N/A",IF(AND((ABS(F23)&gt;ABS(VALUE(MID(G23,1,2)))),(C23&gt;=10)),"No",IF(AND((ABS(F23)&gt;ABS(VALUE(MID(G23,1,2)))),(D23&gt;=10)),"No","Yes"))))</f>
        <v>N/A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4" spans="1:35" s="59" customFormat="1" ht="15.75" customHeight="1">
      <c r="A24" s="60" t="s">
        <v>14</v>
      </c>
      <c r="B24" s="56" t="s">
        <v>130</v>
      </c>
      <c r="C24" s="56" t="s">
        <v>95</v>
      </c>
      <c r="D24" s="56"/>
      <c r="E24" s="76"/>
      <c r="F24" s="76"/>
      <c r="G24" s="57"/>
      <c r="H24" s="58"/>
      <c r="I24" s="58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</row>
    <row r="25" spans="1:35" s="47" customFormat="1" ht="15.75" customHeight="1">
      <c r="A25" s="40" t="s">
        <v>15</v>
      </c>
      <c r="B25" s="41">
        <v>7008</v>
      </c>
      <c r="C25" s="41">
        <v>8475</v>
      </c>
      <c r="D25" s="41">
        <v>8530</v>
      </c>
      <c r="E25" s="43">
        <f t="shared" ref="E25:F45" si="4">IFERROR((C25-B25)*100/B25,"Div by 0")</f>
        <v>20.93321917808219</v>
      </c>
      <c r="F25" s="43">
        <f t="shared" si="4"/>
        <v>0.64896755162241893</v>
      </c>
      <c r="G25" s="44" t="s">
        <v>119</v>
      </c>
      <c r="H25" s="45" t="str">
        <f t="shared" ref="H25:H45" si="5">IF(E25="Div by 0","N/A",IF(G25="N/A","N/A",IF(AND((ABS(E25)&gt;ABS(VALUE(MID(G25,1,2)))),(B25&gt;=10)),"No",IF(AND((ABS(E25)&gt;ABS(VALUE(MID(G25,1,2)))),(C25&gt;=10)),"No","Yes"))))</f>
        <v>Yes</v>
      </c>
      <c r="I25" s="45" t="str">
        <f t="shared" ref="I25:I45" si="6">IF(F25="Div by 0","N/A",IF(G25="N/A","N/A",IF(AND((ABS(F25)&gt;ABS(VALUE(MID(G25,1,2)))),(C25&gt;=10)),"No",IF(AND((ABS(F25)&gt;ABS(VALUE(MID(G25,1,2)))),(D25&gt;=10)),"No","Yes"))))</f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</row>
    <row r="26" spans="1:35" s="47" customFormat="1" ht="15.75" customHeight="1">
      <c r="A26" s="40" t="s">
        <v>16</v>
      </c>
      <c r="B26" s="50">
        <v>96.561000000000007</v>
      </c>
      <c r="C26" s="50">
        <v>97.096999999999994</v>
      </c>
      <c r="D26" s="50">
        <v>97.139507620000003</v>
      </c>
      <c r="E26" s="43">
        <f t="shared" si="4"/>
        <v>0.55508952889881746</v>
      </c>
      <c r="F26" s="43">
        <f t="shared" si="4"/>
        <v>4.3778510149653629E-2</v>
      </c>
      <c r="G26" s="44" t="s">
        <v>119</v>
      </c>
      <c r="H26" s="45" t="str">
        <f t="shared" si="5"/>
        <v>Yes</v>
      </c>
      <c r="I26" s="45" t="str">
        <f t="shared" si="6"/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</row>
    <row r="27" spans="1:35" s="47" customFormat="1" ht="15.75" customHeight="1">
      <c r="A27" s="40" t="s">
        <v>17</v>
      </c>
      <c r="B27" s="50">
        <v>2.8969999999999998</v>
      </c>
      <c r="C27" s="50">
        <v>2.419</v>
      </c>
      <c r="D27" s="50">
        <v>2.3915592027999999</v>
      </c>
      <c r="E27" s="43">
        <f t="shared" si="4"/>
        <v>-16.499827407663094</v>
      </c>
      <c r="F27" s="43">
        <f t="shared" si="4"/>
        <v>-1.1343859942124905</v>
      </c>
      <c r="G27" s="44" t="s">
        <v>119</v>
      </c>
      <c r="H27" s="45" t="str">
        <f t="shared" si="5"/>
        <v>Yes</v>
      </c>
      <c r="I27" s="45" t="str">
        <f t="shared" si="6"/>
        <v>Yes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</row>
    <row r="28" spans="1:35" s="47" customFormat="1" ht="15.75" customHeight="1">
      <c r="A28" s="40" t="s">
        <v>18</v>
      </c>
      <c r="B28" s="50">
        <v>0.54200000000000004</v>
      </c>
      <c r="C28" s="50">
        <v>0.48399999999999999</v>
      </c>
      <c r="D28" s="50">
        <v>0.46893317699999998</v>
      </c>
      <c r="E28" s="43">
        <f t="shared" si="4"/>
        <v>-10.701107011070119</v>
      </c>
      <c r="F28" s="43">
        <f t="shared" si="4"/>
        <v>-3.1129799586776876</v>
      </c>
      <c r="G28" s="44" t="s">
        <v>119</v>
      </c>
      <c r="H28" s="45" t="str">
        <f t="shared" si="5"/>
        <v>Yes</v>
      </c>
      <c r="I28" s="45" t="str">
        <f t="shared" si="6"/>
        <v>Yes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</row>
    <row r="29" spans="1:35" s="47" customFormat="1" ht="15.75" customHeight="1">
      <c r="A29" s="40" t="s">
        <v>19</v>
      </c>
      <c r="B29" s="50">
        <v>41.738</v>
      </c>
      <c r="C29" s="50">
        <v>40.991</v>
      </c>
      <c r="D29" s="50">
        <v>40.715123095000003</v>
      </c>
      <c r="E29" s="43">
        <f t="shared" si="4"/>
        <v>-1.7897359720159085</v>
      </c>
      <c r="F29" s="43">
        <f t="shared" si="4"/>
        <v>-0.67301823571027042</v>
      </c>
      <c r="G29" s="44" t="s">
        <v>119</v>
      </c>
      <c r="H29" s="45" t="str">
        <f t="shared" si="5"/>
        <v>Yes</v>
      </c>
      <c r="I29" s="45" t="str">
        <f t="shared" si="6"/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</row>
    <row r="30" spans="1:35" s="47" customFormat="1" ht="15.75" customHeight="1">
      <c r="A30" s="40" t="s">
        <v>20</v>
      </c>
      <c r="B30" s="50">
        <v>65.453999999999994</v>
      </c>
      <c r="C30" s="50">
        <v>65.558000000000007</v>
      </c>
      <c r="D30" s="50">
        <v>65.509964830000001</v>
      </c>
      <c r="E30" s="43">
        <f t="shared" si="4"/>
        <v>0.15889021297401751</v>
      </c>
      <c r="F30" s="43">
        <f t="shared" si="4"/>
        <v>-7.3271255987073541E-2</v>
      </c>
      <c r="G30" s="44" t="s">
        <v>119</v>
      </c>
      <c r="H30" s="45" t="str">
        <f t="shared" si="5"/>
        <v>Yes</v>
      </c>
      <c r="I30" s="45" t="str">
        <f t="shared" si="6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</row>
    <row r="31" spans="1:35" s="47" customFormat="1" ht="15.75" customHeight="1">
      <c r="A31" s="40" t="s">
        <v>21</v>
      </c>
      <c r="B31" s="50">
        <v>52.283000000000001</v>
      </c>
      <c r="C31" s="50">
        <v>52.142000000000003</v>
      </c>
      <c r="D31" s="50">
        <v>52.168815944000002</v>
      </c>
      <c r="E31" s="43">
        <f t="shared" si="4"/>
        <v>-0.26968613124724716</v>
      </c>
      <c r="F31" s="43">
        <f t="shared" si="4"/>
        <v>5.1428683211229127E-2</v>
      </c>
      <c r="G31" s="44" t="s">
        <v>119</v>
      </c>
      <c r="H31" s="45" t="str">
        <f t="shared" si="5"/>
        <v>Yes</v>
      </c>
      <c r="I31" s="45" t="str">
        <f t="shared" si="6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</row>
    <row r="32" spans="1:35" s="47" customFormat="1" ht="15.75" customHeight="1">
      <c r="A32" s="40" t="s">
        <v>22</v>
      </c>
      <c r="B32" s="50">
        <v>65.453999999999994</v>
      </c>
      <c r="C32" s="50">
        <v>65.558000000000007</v>
      </c>
      <c r="D32" s="50">
        <v>65.509964830000001</v>
      </c>
      <c r="E32" s="43">
        <f t="shared" si="4"/>
        <v>0.15889021297401751</v>
      </c>
      <c r="F32" s="43">
        <f t="shared" si="4"/>
        <v>-7.3271255987073541E-2</v>
      </c>
      <c r="G32" s="44" t="s">
        <v>119</v>
      </c>
      <c r="H32" s="45" t="str">
        <f t="shared" si="5"/>
        <v>Yes</v>
      </c>
      <c r="I32" s="45" t="str">
        <f t="shared" si="6"/>
        <v>Yes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</row>
    <row r="33" spans="1:35" s="47" customFormat="1" ht="15.75" customHeight="1">
      <c r="A33" s="40" t="s">
        <v>23</v>
      </c>
      <c r="B33" s="50">
        <v>1.6839999999999999</v>
      </c>
      <c r="C33" s="50">
        <v>1.569</v>
      </c>
      <c r="D33" s="50">
        <v>1.6764361079000001</v>
      </c>
      <c r="E33" s="43">
        <f t="shared" si="4"/>
        <v>-6.8289786223277913</v>
      </c>
      <c r="F33" s="43">
        <f t="shared" si="4"/>
        <v>6.8474256150414359</v>
      </c>
      <c r="G33" s="44" t="s">
        <v>119</v>
      </c>
      <c r="H33" s="45" t="str">
        <f t="shared" si="5"/>
        <v>Yes</v>
      </c>
      <c r="I33" s="45" t="str">
        <f t="shared" si="6"/>
        <v>Yes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</row>
    <row r="34" spans="1:35" s="47" customFormat="1" ht="15.75" customHeight="1">
      <c r="A34" s="40" t="s">
        <v>24</v>
      </c>
      <c r="B34" s="50">
        <v>43.235999999999997</v>
      </c>
      <c r="C34" s="50">
        <v>41.121000000000002</v>
      </c>
      <c r="D34" s="50">
        <v>40.879249707</v>
      </c>
      <c r="E34" s="43">
        <f t="shared" si="4"/>
        <v>-4.8917568692755919</v>
      </c>
      <c r="F34" s="43">
        <f t="shared" si="4"/>
        <v>-0.58789983949807301</v>
      </c>
      <c r="G34" s="44" t="s">
        <v>119</v>
      </c>
      <c r="H34" s="45" t="str">
        <f t="shared" si="5"/>
        <v>Yes</v>
      </c>
      <c r="I34" s="45" t="str">
        <f t="shared" si="6"/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</row>
    <row r="35" spans="1:35" s="47" customFormat="1" ht="15.75" customHeight="1">
      <c r="A35" s="40" t="s">
        <v>25</v>
      </c>
      <c r="B35" s="50">
        <v>22.216999999999999</v>
      </c>
      <c r="C35" s="50">
        <v>24.437000000000001</v>
      </c>
      <c r="D35" s="50">
        <v>24.630715123000002</v>
      </c>
      <c r="E35" s="43">
        <f t="shared" si="4"/>
        <v>9.9923482018274399</v>
      </c>
      <c r="F35" s="43">
        <f t="shared" si="4"/>
        <v>0.79271237467774469</v>
      </c>
      <c r="G35" s="44" t="s">
        <v>119</v>
      </c>
      <c r="H35" s="45" t="str">
        <f t="shared" si="5"/>
        <v>Yes</v>
      </c>
      <c r="I35" s="45" t="str">
        <f t="shared" si="6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</row>
    <row r="36" spans="1:35" s="47" customFormat="1" ht="15.75" customHeight="1">
      <c r="A36" s="40" t="s">
        <v>26</v>
      </c>
      <c r="B36" s="50">
        <v>63.77</v>
      </c>
      <c r="C36" s="50">
        <v>63.74</v>
      </c>
      <c r="D36" s="50">
        <v>63.728018757000001</v>
      </c>
      <c r="E36" s="43">
        <f t="shared" si="4"/>
        <v>-4.7044064607183841E-2</v>
      </c>
      <c r="F36" s="43">
        <f t="shared" si="4"/>
        <v>-1.8797055224350531E-2</v>
      </c>
      <c r="G36" s="44" t="s">
        <v>119</v>
      </c>
      <c r="H36" s="45" t="str">
        <f t="shared" si="5"/>
        <v>Yes</v>
      </c>
      <c r="I36" s="45" t="str">
        <f t="shared" si="6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</row>
    <row r="37" spans="1:35" s="47" customFormat="1" ht="15.75" customHeight="1">
      <c r="A37" s="40" t="s">
        <v>27</v>
      </c>
      <c r="B37" s="50">
        <v>34.545999999999999</v>
      </c>
      <c r="C37" s="50">
        <v>33.887999999999998</v>
      </c>
      <c r="D37" s="50">
        <v>34.114888628000003</v>
      </c>
      <c r="E37" s="43">
        <f t="shared" si="4"/>
        <v>-1.9047067677878806</v>
      </c>
      <c r="F37" s="43">
        <f t="shared" si="4"/>
        <v>0.66952498819642547</v>
      </c>
      <c r="G37" s="44" t="s">
        <v>119</v>
      </c>
      <c r="H37" s="45" t="str">
        <f t="shared" si="5"/>
        <v>Yes</v>
      </c>
      <c r="I37" s="45" t="str">
        <f t="shared" si="6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</row>
    <row r="38" spans="1:35" s="47" customFormat="1" ht="15.75" customHeight="1">
      <c r="A38" s="40" t="s">
        <v>28</v>
      </c>
      <c r="B38" s="50">
        <v>100</v>
      </c>
      <c r="C38" s="50">
        <v>99.444999999999993</v>
      </c>
      <c r="D38" s="50">
        <v>99.624853458000004</v>
      </c>
      <c r="E38" s="43">
        <f t="shared" si="4"/>
        <v>-0.55500000000000682</v>
      </c>
      <c r="F38" s="43">
        <f t="shared" si="4"/>
        <v>0.18085721554629278</v>
      </c>
      <c r="G38" s="44" t="s">
        <v>119</v>
      </c>
      <c r="H38" s="45" t="str">
        <f t="shared" si="5"/>
        <v>Yes</v>
      </c>
      <c r="I38" s="45" t="str">
        <f t="shared" si="6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</row>
    <row r="39" spans="1:35" s="47" customFormat="1" ht="15.75" customHeight="1">
      <c r="A39" s="40" t="s">
        <v>29</v>
      </c>
      <c r="B39" s="50">
        <v>100</v>
      </c>
      <c r="C39" s="50">
        <v>99.444999999999993</v>
      </c>
      <c r="D39" s="50">
        <v>99.624853458000004</v>
      </c>
      <c r="E39" s="43">
        <f t="shared" si="4"/>
        <v>-0.55500000000000682</v>
      </c>
      <c r="F39" s="43">
        <f t="shared" si="4"/>
        <v>0.18085721554629278</v>
      </c>
      <c r="G39" s="44" t="s">
        <v>119</v>
      </c>
      <c r="H39" s="45" t="str">
        <f t="shared" si="5"/>
        <v>Yes</v>
      </c>
      <c r="I39" s="45" t="str">
        <f t="shared" si="6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</row>
    <row r="40" spans="1:35" s="47" customFormat="1" ht="15.75" customHeight="1">
      <c r="A40" s="40" t="s">
        <v>30</v>
      </c>
      <c r="B40" s="50">
        <v>100</v>
      </c>
      <c r="C40" s="50">
        <v>99.444999999999993</v>
      </c>
      <c r="D40" s="50">
        <v>99.624853458000004</v>
      </c>
      <c r="E40" s="43">
        <f t="shared" si="4"/>
        <v>-0.55500000000000682</v>
      </c>
      <c r="F40" s="43">
        <f t="shared" si="4"/>
        <v>0.18085721554629278</v>
      </c>
      <c r="G40" s="44" t="s">
        <v>119</v>
      </c>
      <c r="H40" s="45" t="str">
        <f t="shared" si="5"/>
        <v>Yes</v>
      </c>
      <c r="I40" s="45" t="str">
        <f t="shared" si="6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</row>
    <row r="41" spans="1:35" s="47" customFormat="1" ht="15.75" customHeight="1">
      <c r="A41" s="40" t="s">
        <v>31</v>
      </c>
      <c r="B41" s="50">
        <v>92.123000000000005</v>
      </c>
      <c r="C41" s="50">
        <v>88.400999999999996</v>
      </c>
      <c r="D41" s="50">
        <v>88.147713951</v>
      </c>
      <c r="E41" s="43">
        <f t="shared" si="4"/>
        <v>-4.040250534611344</v>
      </c>
      <c r="F41" s="43">
        <f t="shared" si="4"/>
        <v>-0.2865194386941281</v>
      </c>
      <c r="G41" s="44" t="s">
        <v>119</v>
      </c>
      <c r="H41" s="45" t="str">
        <f t="shared" si="5"/>
        <v>Yes</v>
      </c>
      <c r="I41" s="45" t="str">
        <f t="shared" si="6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</row>
    <row r="42" spans="1:35" s="47" customFormat="1" ht="15.75" customHeight="1">
      <c r="A42" s="40" t="s">
        <v>32</v>
      </c>
      <c r="B42" s="50">
        <v>100</v>
      </c>
      <c r="C42" s="50">
        <v>99.444999999999993</v>
      </c>
      <c r="D42" s="50">
        <v>99.624853458000004</v>
      </c>
      <c r="E42" s="43">
        <f t="shared" si="4"/>
        <v>-0.55500000000000682</v>
      </c>
      <c r="F42" s="43">
        <f t="shared" si="4"/>
        <v>0.18085721554629278</v>
      </c>
      <c r="G42" s="44" t="s">
        <v>119</v>
      </c>
      <c r="H42" s="45" t="str">
        <f t="shared" si="5"/>
        <v>Yes</v>
      </c>
      <c r="I42" s="45" t="str">
        <f t="shared" si="6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</row>
    <row r="43" spans="1:35" s="47" customFormat="1" ht="15.75" customHeight="1">
      <c r="A43" s="40" t="s">
        <v>33</v>
      </c>
      <c r="B43" s="50">
        <v>98.045000000000002</v>
      </c>
      <c r="C43" s="50">
        <v>96.602000000000004</v>
      </c>
      <c r="D43" s="50">
        <v>97.057444313999994</v>
      </c>
      <c r="E43" s="43">
        <f t="shared" si="4"/>
        <v>-1.4717731653832402</v>
      </c>
      <c r="F43" s="43">
        <f t="shared" si="4"/>
        <v>0.47146468396098468</v>
      </c>
      <c r="G43" s="44" t="s">
        <v>119</v>
      </c>
      <c r="H43" s="45" t="str">
        <f t="shared" si="5"/>
        <v>Yes</v>
      </c>
      <c r="I43" s="45" t="str">
        <f t="shared" si="6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</row>
    <row r="44" spans="1:35" s="47" customFormat="1" ht="15.75" customHeight="1">
      <c r="A44" s="40" t="s">
        <v>34</v>
      </c>
      <c r="B44" s="50">
        <v>65.453999999999994</v>
      </c>
      <c r="C44" s="50">
        <v>65.558000000000007</v>
      </c>
      <c r="D44" s="50">
        <v>65.509964830000001</v>
      </c>
      <c r="E44" s="43">
        <f t="shared" si="4"/>
        <v>0.15889021297401751</v>
      </c>
      <c r="F44" s="43">
        <f t="shared" si="4"/>
        <v>-7.3271255987073541E-2</v>
      </c>
      <c r="G44" s="44" t="s">
        <v>119</v>
      </c>
      <c r="H44" s="45" t="str">
        <f t="shared" si="5"/>
        <v>Yes</v>
      </c>
      <c r="I44" s="45" t="str">
        <f t="shared" si="6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</row>
    <row r="45" spans="1:35" s="47" customFormat="1" ht="15.75" customHeight="1">
      <c r="A45" s="40" t="s">
        <v>35</v>
      </c>
      <c r="B45" s="50">
        <v>34.545999999999999</v>
      </c>
      <c r="C45" s="50">
        <v>33.887999999999998</v>
      </c>
      <c r="D45" s="50">
        <v>34.114888628000003</v>
      </c>
      <c r="E45" s="43">
        <f t="shared" si="4"/>
        <v>-1.9047067677878806</v>
      </c>
      <c r="F45" s="43">
        <f t="shared" si="4"/>
        <v>0.66952498819642547</v>
      </c>
      <c r="G45" s="44" t="s">
        <v>119</v>
      </c>
      <c r="H45" s="45" t="str">
        <f t="shared" si="5"/>
        <v>Yes</v>
      </c>
      <c r="I45" s="45" t="str">
        <f t="shared" si="6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</row>
    <row r="46" spans="1:35" s="39" customFormat="1" ht="15.75" customHeight="1">
      <c r="A46" s="60" t="s">
        <v>109</v>
      </c>
      <c r="B46" s="56" t="s">
        <v>130</v>
      </c>
      <c r="C46" s="56" t="s">
        <v>95</v>
      </c>
      <c r="D46" s="56"/>
      <c r="E46" s="77"/>
      <c r="F46" s="77"/>
      <c r="G46" s="57"/>
      <c r="H46" s="58"/>
      <c r="I46" s="5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</row>
    <row r="47" spans="1:35" s="47" customFormat="1" ht="15.75" customHeight="1">
      <c r="A47" s="51" t="s">
        <v>108</v>
      </c>
      <c r="B47" s="41">
        <v>0</v>
      </c>
      <c r="C47" s="41">
        <v>0</v>
      </c>
      <c r="D47" s="41">
        <v>0</v>
      </c>
      <c r="E47" s="43" t="str">
        <f t="shared" ref="E47:F47" si="7">IFERROR((C47-B47)*100/B47,"Div by 0")</f>
        <v>Div by 0</v>
      </c>
      <c r="F47" s="43" t="str">
        <f t="shared" si="7"/>
        <v>Div by 0</v>
      </c>
      <c r="G47" s="44" t="s">
        <v>120</v>
      </c>
      <c r="H47" s="45" t="str">
        <f>IF(E47="Div by 0","N/A",IF(G47="N/A","N/A",IF(AND((ABS(E47)&gt;ABS(VALUE(MID(G47,1,2)))),(B47&gt;=10)),"No",IF(AND((ABS(E47)&gt;ABS(VALUE(MID(G47,1,2)))),(C47&gt;=10)),"No","Yes"))))</f>
        <v>N/A</v>
      </c>
      <c r="I47" s="45" t="str">
        <f>IF(F47="Div by 0","N/A",IF(G47="N/A","N/A",IF(AND((ABS(F47)&gt;ABS(VALUE(MID(G47,1,2)))),(C47&gt;=10)),"No",IF(AND((ABS(F47)&gt;ABS(VALUE(MID(G47,1,2)))),(D47&gt;=10)),"No","Yes"))))</f>
        <v>N/A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</row>
    <row r="48" spans="1:35" s="39" customFormat="1" ht="15.75" customHeight="1">
      <c r="A48" s="60" t="s">
        <v>84</v>
      </c>
      <c r="B48" s="56" t="s">
        <v>130</v>
      </c>
      <c r="C48" s="56" t="s">
        <v>95</v>
      </c>
      <c r="D48" s="56"/>
      <c r="E48" s="34"/>
      <c r="F48" s="34"/>
      <c r="G48" s="57"/>
      <c r="H48" s="58"/>
      <c r="I48" s="5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</row>
    <row r="49" spans="1:32" s="47" customFormat="1" ht="15.75" customHeight="1">
      <c r="A49" s="40" t="s">
        <v>85</v>
      </c>
      <c r="B49" s="41">
        <v>6887</v>
      </c>
      <c r="C49" s="41">
        <v>8187</v>
      </c>
      <c r="D49" s="41">
        <v>8279</v>
      </c>
      <c r="E49" s="43">
        <f t="shared" ref="E49:F81" si="8">IFERROR((C49-B49)*100/B49,"Div by 0")</f>
        <v>18.876143458690287</v>
      </c>
      <c r="F49" s="43">
        <f t="shared" si="8"/>
        <v>1.123732747037987</v>
      </c>
      <c r="G49" s="44" t="s">
        <v>119</v>
      </c>
      <c r="H49" s="45" t="str">
        <f t="shared" ref="H49:H81" si="9">IF(E49="Div by 0","N/A",IF(G49="N/A","N/A",IF(AND((ABS(E49)&gt;ABS(VALUE(MID(G49,1,2)))),(B49&gt;=10)),"No",IF(AND((ABS(E49)&gt;ABS(VALUE(MID(G49,1,2)))),(C49&gt;=10)),"No","Yes"))))</f>
        <v>Yes</v>
      </c>
      <c r="I49" s="45" t="str">
        <f t="shared" ref="I49:I81" si="10">IF(F49="Div by 0","N/A",IF(G49="N/A","N/A",IF(AND((ABS(F49)&gt;ABS(VALUE(MID(G49,1,2)))),(C49&gt;=10)),"No",IF(AND((ABS(F49)&gt;ABS(VALUE(MID(G49,1,2)))),(D49&gt;=10)),"No","Yes"))))</f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</row>
    <row r="50" spans="1:32" s="47" customFormat="1" ht="15.75" customHeight="1">
      <c r="A50" s="40" t="s">
        <v>36</v>
      </c>
      <c r="B50" s="50">
        <v>81.269000000000005</v>
      </c>
      <c r="C50" s="50">
        <v>81.067999999999998</v>
      </c>
      <c r="D50" s="50">
        <v>80.988042034000003</v>
      </c>
      <c r="E50" s="43">
        <f t="shared" si="8"/>
        <v>-0.24732677896861976</v>
      </c>
      <c r="F50" s="43">
        <f t="shared" si="8"/>
        <v>-9.8630737158922066E-2</v>
      </c>
      <c r="G50" s="44" t="s">
        <v>119</v>
      </c>
      <c r="H50" s="45" t="str">
        <f t="shared" si="9"/>
        <v>Yes</v>
      </c>
      <c r="I50" s="45" t="str">
        <f t="shared" si="10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</row>
    <row r="51" spans="1:32" s="47" customFormat="1" ht="15.75" customHeight="1">
      <c r="A51" s="40" t="s">
        <v>37</v>
      </c>
      <c r="B51" s="80">
        <v>49.209000000000003</v>
      </c>
      <c r="C51" s="80">
        <v>47.551000000000002</v>
      </c>
      <c r="D51" s="80">
        <v>47.952651285999998</v>
      </c>
      <c r="E51" s="43">
        <f t="shared" si="8"/>
        <v>-3.3693023633888135</v>
      </c>
      <c r="F51" s="43">
        <f t="shared" si="8"/>
        <v>0.84467474080460203</v>
      </c>
      <c r="G51" s="44" t="s">
        <v>119</v>
      </c>
      <c r="H51" s="45" t="str">
        <f t="shared" si="9"/>
        <v>Yes</v>
      </c>
      <c r="I51" s="45" t="str">
        <f t="shared" si="10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</row>
    <row r="52" spans="1:32" s="47" customFormat="1" ht="15.75" customHeight="1">
      <c r="A52" s="40" t="s">
        <v>86</v>
      </c>
      <c r="B52" s="50">
        <v>8.9009999999999998</v>
      </c>
      <c r="C52" s="50">
        <v>10.602</v>
      </c>
      <c r="D52" s="50">
        <v>10.206546683999999</v>
      </c>
      <c r="E52" s="43">
        <f t="shared" si="8"/>
        <v>19.110212335692626</v>
      </c>
      <c r="F52" s="43">
        <f t="shared" si="8"/>
        <v>-3.7299878890775431</v>
      </c>
      <c r="G52" s="44" t="s">
        <v>119</v>
      </c>
      <c r="H52" s="45" t="str">
        <f t="shared" si="9"/>
        <v>Yes</v>
      </c>
      <c r="I52" s="45" t="str">
        <f t="shared" si="10"/>
        <v>Yes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</row>
    <row r="53" spans="1:32" s="47" customFormat="1" ht="15.75" customHeight="1">
      <c r="A53" s="40" t="s">
        <v>38</v>
      </c>
      <c r="B53" s="50">
        <v>0.11600000000000001</v>
      </c>
      <c r="C53" s="50">
        <v>2.4E-2</v>
      </c>
      <c r="D53" s="50">
        <v>9.6630027800000004E-2</v>
      </c>
      <c r="E53" s="43">
        <f t="shared" si="8"/>
        <v>-79.310344827586192</v>
      </c>
      <c r="F53" s="43">
        <f t="shared" si="8"/>
        <v>302.62511583333333</v>
      </c>
      <c r="G53" s="44" t="s">
        <v>119</v>
      </c>
      <c r="H53" s="45" t="str">
        <f t="shared" si="9"/>
        <v>Yes</v>
      </c>
      <c r="I53" s="45" t="str">
        <f t="shared" si="10"/>
        <v>Yes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</row>
    <row r="54" spans="1:32" s="47" customFormat="1" ht="15.75" customHeight="1">
      <c r="A54" s="40" t="s">
        <v>39</v>
      </c>
      <c r="B54" s="50">
        <v>4.1669999999999998</v>
      </c>
      <c r="C54" s="50">
        <v>3.64</v>
      </c>
      <c r="D54" s="50">
        <v>3.5390747674999998</v>
      </c>
      <c r="E54" s="43">
        <f t="shared" si="8"/>
        <v>-12.646988240940717</v>
      </c>
      <c r="F54" s="43">
        <f t="shared" si="8"/>
        <v>-2.7726712225274803</v>
      </c>
      <c r="G54" s="44" t="s">
        <v>119</v>
      </c>
      <c r="H54" s="45" t="str">
        <f t="shared" si="9"/>
        <v>Yes</v>
      </c>
      <c r="I54" s="45" t="str">
        <f t="shared" si="10"/>
        <v>Yes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</row>
    <row r="55" spans="1:32" s="47" customFormat="1" ht="15.75" customHeight="1">
      <c r="A55" s="40" t="s">
        <v>40</v>
      </c>
      <c r="B55" s="50">
        <v>1.4999999999999999E-2</v>
      </c>
      <c r="C55" s="50">
        <v>0.23200000000000001</v>
      </c>
      <c r="D55" s="50">
        <v>0.22949631600000001</v>
      </c>
      <c r="E55" s="43">
        <f t="shared" si="8"/>
        <v>1446.666666666667</v>
      </c>
      <c r="F55" s="43">
        <f t="shared" si="8"/>
        <v>-1.0791741379310371</v>
      </c>
      <c r="G55" s="44" t="s">
        <v>119</v>
      </c>
      <c r="H55" s="45" t="str">
        <f t="shared" si="9"/>
        <v>Yes</v>
      </c>
      <c r="I55" s="45" t="str">
        <f t="shared" si="10"/>
        <v>Yes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</row>
    <row r="56" spans="1:32" s="47" customFormat="1" ht="15.75" customHeight="1">
      <c r="A56" s="40" t="s">
        <v>41</v>
      </c>
      <c r="B56" s="50">
        <v>1.4999999999999999E-2</v>
      </c>
      <c r="C56" s="50">
        <v>1.2E-2</v>
      </c>
      <c r="D56" s="50">
        <v>2.41575069E-2</v>
      </c>
      <c r="E56" s="43">
        <f t="shared" si="8"/>
        <v>-19.999999999999996</v>
      </c>
      <c r="F56" s="43">
        <f t="shared" si="8"/>
        <v>101.3125575</v>
      </c>
      <c r="G56" s="44" t="s">
        <v>119</v>
      </c>
      <c r="H56" s="45" t="str">
        <f t="shared" si="9"/>
        <v>Yes</v>
      </c>
      <c r="I56" s="45" t="str">
        <f t="shared" si="10"/>
        <v>Yes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</row>
    <row r="57" spans="1:32" s="47" customFormat="1" ht="15.75" customHeight="1">
      <c r="A57" s="40" t="s">
        <v>42</v>
      </c>
      <c r="B57" s="50">
        <v>3.456</v>
      </c>
      <c r="C57" s="50">
        <v>3.9569999999999999</v>
      </c>
      <c r="D57" s="50">
        <v>3.9135161251000001</v>
      </c>
      <c r="E57" s="43">
        <f t="shared" si="8"/>
        <v>14.496527777777775</v>
      </c>
      <c r="F57" s="43">
        <f t="shared" si="8"/>
        <v>-1.0989101566843498</v>
      </c>
      <c r="G57" s="44" t="s">
        <v>119</v>
      </c>
      <c r="H57" s="45" t="str">
        <f t="shared" si="9"/>
        <v>Yes</v>
      </c>
      <c r="I57" s="45" t="str">
        <f t="shared" si="10"/>
        <v>Yes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</row>
    <row r="58" spans="1:32" s="47" customFormat="1" ht="15.75" customHeight="1">
      <c r="A58" s="40" t="s">
        <v>43</v>
      </c>
      <c r="B58" s="50">
        <v>0.27600000000000002</v>
      </c>
      <c r="C58" s="50">
        <v>0.34200000000000003</v>
      </c>
      <c r="D58" s="50">
        <v>0.33820509720000003</v>
      </c>
      <c r="E58" s="43">
        <f t="shared" si="8"/>
        <v>23.913043478260871</v>
      </c>
      <c r="F58" s="43">
        <f t="shared" si="8"/>
        <v>-1.1096207017543858</v>
      </c>
      <c r="G58" s="44" t="s">
        <v>119</v>
      </c>
      <c r="H58" s="45" t="str">
        <f t="shared" si="9"/>
        <v>Yes</v>
      </c>
      <c r="I58" s="45" t="str">
        <f t="shared" si="10"/>
        <v>Yes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</row>
    <row r="59" spans="1:32" s="47" customFormat="1" ht="15.75" customHeight="1">
      <c r="A59" s="40" t="s">
        <v>44</v>
      </c>
      <c r="B59" s="50">
        <v>1.4999999999999999E-2</v>
      </c>
      <c r="C59" s="50">
        <v>6.0999999999999999E-2</v>
      </c>
      <c r="D59" s="50">
        <v>6.0393767399999999E-2</v>
      </c>
      <c r="E59" s="43">
        <f t="shared" si="8"/>
        <v>306.66666666666663</v>
      </c>
      <c r="F59" s="43">
        <f t="shared" si="8"/>
        <v>-0.99382393442622841</v>
      </c>
      <c r="G59" s="44" t="s">
        <v>119</v>
      </c>
      <c r="H59" s="45" t="str">
        <f t="shared" si="9"/>
        <v>Yes</v>
      </c>
      <c r="I59" s="45" t="str">
        <f t="shared" si="10"/>
        <v>Yes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</row>
    <row r="60" spans="1:32" s="47" customFormat="1" ht="15.75" customHeight="1">
      <c r="A60" s="40" t="s">
        <v>45</v>
      </c>
      <c r="B60" s="50">
        <v>5.91</v>
      </c>
      <c r="C60" s="50">
        <v>4.8250000000000002</v>
      </c>
      <c r="D60" s="50">
        <v>4.7107138542999998</v>
      </c>
      <c r="E60" s="43">
        <f t="shared" si="8"/>
        <v>-18.358714043993231</v>
      </c>
      <c r="F60" s="43">
        <f t="shared" si="8"/>
        <v>-2.3686247813471586</v>
      </c>
      <c r="G60" s="44" t="s">
        <v>119</v>
      </c>
      <c r="H60" s="45" t="str">
        <f t="shared" si="9"/>
        <v>Yes</v>
      </c>
      <c r="I60" s="45" t="str">
        <f t="shared" si="10"/>
        <v>Yes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</row>
    <row r="61" spans="1:32" s="47" customFormat="1" ht="15.75" customHeight="1">
      <c r="A61" s="40" t="s">
        <v>46</v>
      </c>
      <c r="B61" s="50">
        <v>0.11600000000000001</v>
      </c>
      <c r="C61" s="50">
        <v>4.9000000000000002E-2</v>
      </c>
      <c r="D61" s="50">
        <v>4.8315013900000002E-2</v>
      </c>
      <c r="E61" s="43">
        <f t="shared" si="8"/>
        <v>-57.758620689655174</v>
      </c>
      <c r="F61" s="43">
        <f t="shared" si="8"/>
        <v>-1.3979308163265303</v>
      </c>
      <c r="G61" s="44" t="s">
        <v>119</v>
      </c>
      <c r="H61" s="45" t="str">
        <f t="shared" si="9"/>
        <v>Yes</v>
      </c>
      <c r="I61" s="45" t="str">
        <f t="shared" si="10"/>
        <v>Yes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</row>
    <row r="62" spans="1:32" s="47" customFormat="1" ht="15.75" customHeight="1">
      <c r="A62" s="40" t="s">
        <v>87</v>
      </c>
      <c r="B62" s="50">
        <v>2.7879999999999998</v>
      </c>
      <c r="C62" s="50">
        <v>3.1760000000000002</v>
      </c>
      <c r="D62" s="50">
        <v>3.2974996980000002</v>
      </c>
      <c r="E62" s="43">
        <f t="shared" si="8"/>
        <v>13.91678622668581</v>
      </c>
      <c r="F62" s="43">
        <f t="shared" si="8"/>
        <v>3.8255572418136032</v>
      </c>
      <c r="G62" s="44" t="s">
        <v>119</v>
      </c>
      <c r="H62" s="45" t="str">
        <f t="shared" si="9"/>
        <v>Yes</v>
      </c>
      <c r="I62" s="45" t="str">
        <f t="shared" si="10"/>
        <v>Yes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</row>
    <row r="63" spans="1:32" s="47" customFormat="1" ht="15.75" customHeight="1">
      <c r="A63" s="40" t="s">
        <v>88</v>
      </c>
      <c r="B63" s="50">
        <v>0.78400000000000003</v>
      </c>
      <c r="C63" s="50">
        <v>0.73299999999999998</v>
      </c>
      <c r="D63" s="50">
        <v>0.72472520839999999</v>
      </c>
      <c r="E63" s="43">
        <f t="shared" si="8"/>
        <v>-6.5051020408163325</v>
      </c>
      <c r="F63" s="43">
        <f t="shared" si="8"/>
        <v>-1.1288938062755796</v>
      </c>
      <c r="G63" s="44" t="s">
        <v>119</v>
      </c>
      <c r="H63" s="45" t="str">
        <f t="shared" si="9"/>
        <v>Yes</v>
      </c>
      <c r="I63" s="45" t="str">
        <f t="shared" si="10"/>
        <v>Yes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</row>
    <row r="64" spans="1:32" s="47" customFormat="1" ht="15.75" customHeight="1">
      <c r="A64" s="40" t="s">
        <v>89</v>
      </c>
      <c r="B64" s="50">
        <v>4.9660000000000002</v>
      </c>
      <c r="C64" s="50">
        <v>5.3620000000000001</v>
      </c>
      <c r="D64" s="50">
        <v>5.1576277328</v>
      </c>
      <c r="E64" s="43">
        <f t="shared" si="8"/>
        <v>7.9742247281514285</v>
      </c>
      <c r="F64" s="43">
        <f t="shared" si="8"/>
        <v>-3.8114932338679619</v>
      </c>
      <c r="G64" s="44" t="s">
        <v>119</v>
      </c>
      <c r="H64" s="45" t="str">
        <f t="shared" si="9"/>
        <v>Yes</v>
      </c>
      <c r="I64" s="45" t="str">
        <f t="shared" si="10"/>
        <v>Yes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</row>
    <row r="65" spans="1:32" s="47" customFormat="1" ht="15.75" customHeight="1">
      <c r="A65" s="40" t="s">
        <v>90</v>
      </c>
      <c r="B65" s="50">
        <v>0.33400000000000002</v>
      </c>
      <c r="C65" s="50">
        <v>0.26900000000000002</v>
      </c>
      <c r="D65" s="50">
        <v>0.27781132990000001</v>
      </c>
      <c r="E65" s="43">
        <f t="shared" si="8"/>
        <v>-19.461077844311376</v>
      </c>
      <c r="F65" s="43">
        <f t="shared" si="8"/>
        <v>3.2755873234200732</v>
      </c>
      <c r="G65" s="44" t="s">
        <v>119</v>
      </c>
      <c r="H65" s="45" t="str">
        <f t="shared" si="9"/>
        <v>Yes</v>
      </c>
      <c r="I65" s="45" t="str">
        <f t="shared" si="10"/>
        <v>Yes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</row>
    <row r="66" spans="1:32" s="47" customFormat="1" ht="15.75" customHeight="1">
      <c r="A66" s="40" t="s">
        <v>47</v>
      </c>
      <c r="B66" s="50">
        <v>8.6999999999999994E-2</v>
      </c>
      <c r="C66" s="50">
        <v>0.13400000000000001</v>
      </c>
      <c r="D66" s="50">
        <v>0.27781132990000001</v>
      </c>
      <c r="E66" s="43">
        <f t="shared" si="8"/>
        <v>54.022988505747144</v>
      </c>
      <c r="F66" s="43">
        <f t="shared" si="8"/>
        <v>107.32188798507462</v>
      </c>
      <c r="G66" s="44" t="s">
        <v>119</v>
      </c>
      <c r="H66" s="45" t="str">
        <f t="shared" si="9"/>
        <v>Yes</v>
      </c>
      <c r="I66" s="45" t="str">
        <f t="shared" si="10"/>
        <v>Yes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</row>
    <row r="67" spans="1:32" s="47" customFormat="1" ht="15.75" customHeight="1">
      <c r="A67" s="40" t="s">
        <v>91</v>
      </c>
      <c r="B67" s="50">
        <v>0.11600000000000001</v>
      </c>
      <c r="C67" s="50">
        <v>9.8000000000000004E-2</v>
      </c>
      <c r="D67" s="50">
        <v>0.13286628819999999</v>
      </c>
      <c r="E67" s="43">
        <f t="shared" si="8"/>
        <v>-15.517241379310347</v>
      </c>
      <c r="F67" s="43">
        <f t="shared" si="8"/>
        <v>35.577845102040797</v>
      </c>
      <c r="G67" s="44" t="s">
        <v>119</v>
      </c>
      <c r="H67" s="45" t="str">
        <f t="shared" si="9"/>
        <v>Yes</v>
      </c>
      <c r="I67" s="45" t="str">
        <f t="shared" si="10"/>
        <v>Yes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</row>
    <row r="68" spans="1:32" s="47" customFormat="1" ht="15.75" customHeight="1">
      <c r="A68" s="40" t="s">
        <v>116</v>
      </c>
      <c r="B68" s="50">
        <v>0</v>
      </c>
      <c r="C68" s="50">
        <v>0</v>
      </c>
      <c r="D68" s="50">
        <v>0</v>
      </c>
      <c r="E68" s="43" t="str">
        <f t="shared" si="8"/>
        <v>Div by 0</v>
      </c>
      <c r="F68" s="43" t="str">
        <f t="shared" si="8"/>
        <v>Div by 0</v>
      </c>
      <c r="G68" s="44" t="s">
        <v>119</v>
      </c>
      <c r="H68" s="45" t="str">
        <f t="shared" si="9"/>
        <v>N/A</v>
      </c>
      <c r="I68" s="45" t="str">
        <f t="shared" si="10"/>
        <v>N/A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</row>
    <row r="69" spans="1:32" s="47" customFormat="1" ht="15.75" customHeight="1">
      <c r="A69" s="40" t="s">
        <v>48</v>
      </c>
      <c r="B69" s="50">
        <v>18.731000000000002</v>
      </c>
      <c r="C69" s="50">
        <v>18.931999999999999</v>
      </c>
      <c r="D69" s="50">
        <v>19.011957966000001</v>
      </c>
      <c r="E69" s="43">
        <f t="shared" si="8"/>
        <v>1.0730873952271471</v>
      </c>
      <c r="F69" s="43">
        <f t="shared" si="8"/>
        <v>0.42234294316502247</v>
      </c>
      <c r="G69" s="44" t="s">
        <v>119</v>
      </c>
      <c r="H69" s="45" t="str">
        <f t="shared" si="9"/>
        <v>Yes</v>
      </c>
      <c r="I69" s="45" t="str">
        <f t="shared" si="10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</row>
    <row r="70" spans="1:32" s="47" customFormat="1" ht="15.75" customHeight="1">
      <c r="A70" s="40" t="s">
        <v>49</v>
      </c>
      <c r="B70" s="50">
        <v>1.597</v>
      </c>
      <c r="C70" s="50">
        <v>2.6749999999999998</v>
      </c>
      <c r="D70" s="50">
        <v>3.0438458751000002</v>
      </c>
      <c r="E70" s="43">
        <f t="shared" si="8"/>
        <v>67.501565435190969</v>
      </c>
      <c r="F70" s="43">
        <f t="shared" si="8"/>
        <v>13.788630844859826</v>
      </c>
      <c r="G70" s="44" t="s">
        <v>119</v>
      </c>
      <c r="H70" s="45" t="str">
        <f t="shared" si="9"/>
        <v>Yes</v>
      </c>
      <c r="I70" s="45" t="str">
        <f t="shared" si="10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</row>
    <row r="71" spans="1:32" s="47" customFormat="1" ht="15.75" customHeight="1">
      <c r="A71" s="40" t="s">
        <v>50</v>
      </c>
      <c r="B71" s="50">
        <v>4.5739999999999998</v>
      </c>
      <c r="C71" s="50">
        <v>4.3360000000000003</v>
      </c>
      <c r="D71" s="50">
        <v>4.1430124410999998</v>
      </c>
      <c r="E71" s="43">
        <f t="shared" si="8"/>
        <v>-5.2033231307389496</v>
      </c>
      <c r="F71" s="43">
        <f t="shared" si="8"/>
        <v>-4.4508200853321149</v>
      </c>
      <c r="G71" s="44" t="s">
        <v>119</v>
      </c>
      <c r="H71" s="45" t="str">
        <f t="shared" si="9"/>
        <v>Yes</v>
      </c>
      <c r="I71" s="45" t="str">
        <f t="shared" si="10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</row>
    <row r="72" spans="1:32" s="47" customFormat="1" ht="15.75" customHeight="1">
      <c r="A72" s="40" t="s">
        <v>51</v>
      </c>
      <c r="B72" s="50">
        <v>8.6999999999999994E-2</v>
      </c>
      <c r="C72" s="50">
        <v>9.8000000000000004E-2</v>
      </c>
      <c r="D72" s="50">
        <v>9.6630027800000004E-2</v>
      </c>
      <c r="E72" s="43">
        <f t="shared" si="8"/>
        <v>12.643678160919553</v>
      </c>
      <c r="F72" s="43">
        <f t="shared" si="8"/>
        <v>-1.3979308163265303</v>
      </c>
      <c r="G72" s="44" t="s">
        <v>119</v>
      </c>
      <c r="H72" s="45" t="str">
        <f t="shared" si="9"/>
        <v>Yes</v>
      </c>
      <c r="I72" s="45" t="str">
        <f t="shared" si="10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</row>
    <row r="73" spans="1:32" s="47" customFormat="1" ht="15.75" customHeight="1">
      <c r="A73" s="40" t="s">
        <v>52</v>
      </c>
      <c r="B73" s="50">
        <v>3.6739999999999999</v>
      </c>
      <c r="C73" s="50">
        <v>3.5539999999999998</v>
      </c>
      <c r="D73" s="50">
        <v>2.8143495591000001</v>
      </c>
      <c r="E73" s="43">
        <f t="shared" si="8"/>
        <v>-3.266194882961353</v>
      </c>
      <c r="F73" s="43">
        <f t="shared" si="8"/>
        <v>-20.811773801350586</v>
      </c>
      <c r="G73" s="44" t="s">
        <v>119</v>
      </c>
      <c r="H73" s="45" t="str">
        <f t="shared" si="9"/>
        <v>Yes</v>
      </c>
      <c r="I73" s="45" t="str">
        <f t="shared" si="10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</row>
    <row r="74" spans="1:32" s="47" customFormat="1" ht="15.75" customHeight="1">
      <c r="A74" s="40" t="s">
        <v>53</v>
      </c>
      <c r="B74" s="50">
        <v>0.27600000000000002</v>
      </c>
      <c r="C74" s="50">
        <v>0.51300000000000001</v>
      </c>
      <c r="D74" s="50">
        <v>0.60393767359999995</v>
      </c>
      <c r="E74" s="43">
        <f t="shared" si="8"/>
        <v>85.869565217391298</v>
      </c>
      <c r="F74" s="43">
        <f t="shared" si="8"/>
        <v>17.726642027290435</v>
      </c>
      <c r="G74" s="44" t="s">
        <v>119</v>
      </c>
      <c r="H74" s="45" t="str">
        <f t="shared" si="9"/>
        <v>Yes</v>
      </c>
      <c r="I74" s="45" t="str">
        <f t="shared" si="10"/>
        <v>Yes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</row>
    <row r="75" spans="1:32" s="47" customFormat="1" ht="15.75" customHeight="1">
      <c r="A75" s="40" t="s">
        <v>54</v>
      </c>
      <c r="B75" s="50">
        <v>1.4810000000000001</v>
      </c>
      <c r="C75" s="50">
        <v>0.98899999999999999</v>
      </c>
      <c r="D75" s="50">
        <v>1.6185529652999999</v>
      </c>
      <c r="E75" s="43">
        <f t="shared" si="8"/>
        <v>-33.220796758946662</v>
      </c>
      <c r="F75" s="43">
        <f t="shared" si="8"/>
        <v>63.655507108190079</v>
      </c>
      <c r="G75" s="44" t="s">
        <v>119</v>
      </c>
      <c r="H75" s="45" t="str">
        <f t="shared" si="9"/>
        <v>Yes</v>
      </c>
      <c r="I75" s="45" t="str">
        <f t="shared" si="10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</row>
    <row r="76" spans="1:32" s="47" customFormat="1" ht="15.75" customHeight="1">
      <c r="A76" s="40" t="s">
        <v>55</v>
      </c>
      <c r="B76" s="50">
        <v>0.871</v>
      </c>
      <c r="C76" s="50">
        <v>0.75700000000000001</v>
      </c>
      <c r="D76" s="50">
        <v>0.68848894790000004</v>
      </c>
      <c r="E76" s="43">
        <f t="shared" si="8"/>
        <v>-13.088404133180251</v>
      </c>
      <c r="F76" s="43">
        <f t="shared" si="8"/>
        <v>-9.0503371334213956</v>
      </c>
      <c r="G76" s="44" t="s">
        <v>119</v>
      </c>
      <c r="H76" s="45" t="str">
        <f t="shared" si="9"/>
        <v>Yes</v>
      </c>
      <c r="I76" s="45" t="str">
        <f t="shared" si="10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</row>
    <row r="77" spans="1:32" s="47" customFormat="1" ht="15.75" customHeight="1">
      <c r="A77" s="40" t="s">
        <v>56</v>
      </c>
      <c r="B77" s="50">
        <v>8.6999999999999994E-2</v>
      </c>
      <c r="C77" s="50">
        <v>4.9000000000000002E-2</v>
      </c>
      <c r="D77" s="50">
        <v>3.6236260399999998E-2</v>
      </c>
      <c r="E77" s="43">
        <f t="shared" si="8"/>
        <v>-43.678160919540225</v>
      </c>
      <c r="F77" s="43">
        <f t="shared" si="8"/>
        <v>-26.048448163265313</v>
      </c>
      <c r="G77" s="44" t="s">
        <v>119</v>
      </c>
      <c r="H77" s="45" t="str">
        <f t="shared" si="9"/>
        <v>Yes</v>
      </c>
      <c r="I77" s="45" t="str">
        <f t="shared" si="10"/>
        <v>Yes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</row>
    <row r="78" spans="1:32" s="47" customFormat="1" ht="15.75" customHeight="1">
      <c r="A78" s="40" t="s">
        <v>57</v>
      </c>
      <c r="B78" s="50">
        <v>1.4999999999999999E-2</v>
      </c>
      <c r="C78" s="50">
        <v>2.4E-2</v>
      </c>
      <c r="D78" s="50">
        <v>2.41575069E-2</v>
      </c>
      <c r="E78" s="43">
        <f t="shared" si="8"/>
        <v>60.000000000000014</v>
      </c>
      <c r="F78" s="43">
        <f t="shared" si="8"/>
        <v>0.65627874999999936</v>
      </c>
      <c r="G78" s="44" t="s">
        <v>119</v>
      </c>
      <c r="H78" s="45" t="str">
        <f t="shared" si="9"/>
        <v>Yes</v>
      </c>
      <c r="I78" s="45" t="str">
        <f t="shared" si="10"/>
        <v>Yes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</row>
    <row r="79" spans="1:32" s="47" customFormat="1" ht="15.75" customHeight="1">
      <c r="A79" s="40" t="s">
        <v>58</v>
      </c>
      <c r="B79" s="50">
        <v>5.7350000000000003</v>
      </c>
      <c r="C79" s="50">
        <v>5.5449999999999999</v>
      </c>
      <c r="D79" s="50">
        <v>5.6166203648000002</v>
      </c>
      <c r="E79" s="43">
        <f t="shared" si="8"/>
        <v>-3.3129904097646099</v>
      </c>
      <c r="F79" s="43">
        <f t="shared" si="8"/>
        <v>1.2916206456266948</v>
      </c>
      <c r="G79" s="44" t="s">
        <v>119</v>
      </c>
      <c r="H79" s="45" t="str">
        <f t="shared" si="9"/>
        <v>Yes</v>
      </c>
      <c r="I79" s="45" t="str">
        <f t="shared" si="10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</row>
    <row r="80" spans="1:32" s="47" customFormat="1" ht="15.75" customHeight="1">
      <c r="A80" s="40" t="s">
        <v>59</v>
      </c>
      <c r="B80" s="50">
        <v>0.33400000000000002</v>
      </c>
      <c r="C80" s="50">
        <v>0.39100000000000001</v>
      </c>
      <c r="D80" s="50">
        <v>0.3261263438</v>
      </c>
      <c r="E80" s="43">
        <f t="shared" si="8"/>
        <v>17.06586826347305</v>
      </c>
      <c r="F80" s="43">
        <f t="shared" si="8"/>
        <v>-16.591727928388753</v>
      </c>
      <c r="G80" s="44" t="s">
        <v>119</v>
      </c>
      <c r="H80" s="45" t="str">
        <f t="shared" si="9"/>
        <v>Yes</v>
      </c>
      <c r="I80" s="45" t="str">
        <f t="shared" si="10"/>
        <v>Yes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</row>
    <row r="81" spans="1:33" s="47" customFormat="1" ht="15.75" customHeight="1">
      <c r="A81" s="40" t="s">
        <v>60</v>
      </c>
      <c r="B81" s="50">
        <v>0</v>
      </c>
      <c r="C81" s="50">
        <v>0</v>
      </c>
      <c r="D81" s="50">
        <v>0</v>
      </c>
      <c r="E81" s="43" t="str">
        <f t="shared" si="8"/>
        <v>Div by 0</v>
      </c>
      <c r="F81" s="43" t="str">
        <f t="shared" si="8"/>
        <v>Div by 0</v>
      </c>
      <c r="G81" s="44" t="s">
        <v>120</v>
      </c>
      <c r="H81" s="45" t="str">
        <f t="shared" si="9"/>
        <v>N/A</v>
      </c>
      <c r="I81" s="45" t="str">
        <f t="shared" si="10"/>
        <v>N/A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</row>
    <row r="82" spans="1:33" s="59" customFormat="1" ht="15.75" customHeight="1">
      <c r="A82" s="60" t="s">
        <v>61</v>
      </c>
      <c r="B82" s="56" t="s">
        <v>130</v>
      </c>
      <c r="C82" s="56" t="s">
        <v>95</v>
      </c>
      <c r="D82" s="56"/>
      <c r="E82" s="76"/>
      <c r="F82" s="76"/>
      <c r="G82" s="57"/>
      <c r="H82" s="58"/>
      <c r="I82" s="58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</row>
    <row r="83" spans="1:33" s="47" customFormat="1" ht="15.75" customHeight="1">
      <c r="A83" s="40" t="s">
        <v>92</v>
      </c>
      <c r="B83" s="41">
        <v>4587</v>
      </c>
      <c r="C83" s="41">
        <v>5556</v>
      </c>
      <c r="D83" s="41">
        <v>5588</v>
      </c>
      <c r="E83" s="43">
        <f t="shared" ref="E83:F86" si="11">IFERROR((C83-B83)*100/B83,"Div by 0")</f>
        <v>21.124918247220407</v>
      </c>
      <c r="F83" s="43">
        <f t="shared" si="11"/>
        <v>0.5759539236861051</v>
      </c>
      <c r="G83" s="44" t="s">
        <v>119</v>
      </c>
      <c r="H83" s="45" t="str">
        <f>IF(E83="Div by 0","N/A",IF(G83="N/A","N/A",IF(AND((ABS(E83)&gt;ABS(VALUE(MID(G83,1,2)))),(B83&gt;=10)),"No",IF(AND((ABS(E83)&gt;ABS(VALUE(MID(G83,1,2)))),(C83&gt;=10)),"No","Yes"))))</f>
        <v>Yes</v>
      </c>
      <c r="I83" s="45" t="str">
        <f>IF(F83="Div by 0","N/A",IF(G83="N/A","N/A",IF(AND((ABS(F83)&gt;ABS(VALUE(MID(G83,1,2)))),(C83&gt;=10)),"No",IF(AND((ABS(F83)&gt;ABS(VALUE(MID(G83,1,2)))),(D83&gt;=10)),"No","Yes"))))</f>
        <v>Yes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</row>
    <row r="84" spans="1:33" s="47" customFormat="1" ht="15.75" customHeight="1">
      <c r="A84" s="40" t="s">
        <v>62</v>
      </c>
      <c r="B84" s="50">
        <v>37.17</v>
      </c>
      <c r="C84" s="50">
        <v>37.545000000000002</v>
      </c>
      <c r="D84" s="50">
        <v>37.419470293000003</v>
      </c>
      <c r="E84" s="43">
        <f t="shared" si="11"/>
        <v>1.0088781275221952</v>
      </c>
      <c r="F84" s="43">
        <f t="shared" si="11"/>
        <v>-0.33434467172725613</v>
      </c>
      <c r="G84" s="44" t="s">
        <v>119</v>
      </c>
      <c r="H84" s="45" t="str">
        <f>IF(E84="Div by 0","N/A",IF(G84="N/A","N/A",IF(AND((ABS(E84)&gt;ABS(VALUE(MID(G84,1,2)))),(B84&gt;=10)),"No",IF(AND((ABS(E84)&gt;ABS(VALUE(MID(G84,1,2)))),(C84&gt;=10)),"No","Yes"))))</f>
        <v>Yes</v>
      </c>
      <c r="I84" s="45" t="str">
        <f>IF(F84="Div by 0","N/A",IF(G84="N/A","N/A",IF(AND((ABS(F84)&gt;ABS(VALUE(MID(G84,1,2)))),(C84&gt;=10)),"No",IF(AND((ABS(F84)&gt;ABS(VALUE(MID(G84,1,2)))),(D84&gt;=10)),"No","Yes"))))</f>
        <v>Yes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</row>
    <row r="85" spans="1:33" s="47" customFormat="1" ht="15.75" customHeight="1">
      <c r="A85" s="40" t="s">
        <v>63</v>
      </c>
      <c r="B85" s="50">
        <v>54.393000000000001</v>
      </c>
      <c r="C85" s="50">
        <v>55.741999999999997</v>
      </c>
      <c r="D85" s="50">
        <v>56.120257694999999</v>
      </c>
      <c r="E85" s="43">
        <f t="shared" si="11"/>
        <v>2.4800985420918069</v>
      </c>
      <c r="F85" s="43">
        <f t="shared" si="11"/>
        <v>0.67858651465681552</v>
      </c>
      <c r="G85" s="44" t="s">
        <v>119</v>
      </c>
      <c r="H85" s="45" t="str">
        <f>IF(E85="Div by 0","N/A",IF(G85="N/A","N/A",IF(AND((ABS(E85)&gt;ABS(VALUE(MID(G85,1,2)))),(B85&gt;=10)),"No",IF(AND((ABS(E85)&gt;ABS(VALUE(MID(G85,1,2)))),(C85&gt;=10)),"No","Yes"))))</f>
        <v>Yes</v>
      </c>
      <c r="I85" s="45" t="str">
        <f>IF(F85="Div by 0","N/A",IF(G85="N/A","N/A",IF(AND((ABS(F85)&gt;ABS(VALUE(MID(G85,1,2)))),(C85&gt;=10)),"No",IF(AND((ABS(F85)&gt;ABS(VALUE(MID(G85,1,2)))),(D85&gt;=10)),"No","Yes"))))</f>
        <v>Yes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</row>
    <row r="86" spans="1:33" s="47" customFormat="1" ht="15.75" customHeight="1">
      <c r="A86" s="40" t="s">
        <v>64</v>
      </c>
      <c r="B86" s="50">
        <v>8.4369999999999994</v>
      </c>
      <c r="C86" s="50">
        <v>6.7130000000000001</v>
      </c>
      <c r="D86" s="50">
        <v>6.4602720114999999</v>
      </c>
      <c r="E86" s="43">
        <f t="shared" si="11"/>
        <v>-20.433803484650934</v>
      </c>
      <c r="F86" s="43">
        <f t="shared" si="11"/>
        <v>-3.7647547817667246</v>
      </c>
      <c r="G86" s="44" t="s">
        <v>120</v>
      </c>
      <c r="H86" s="45" t="str">
        <f>IF(E86="Div by 0","N/A",IF(G86="N/A","N/A",IF(AND((ABS(E86)&gt;ABS(VALUE(MID(G86,1,2)))),(B86&gt;=10)),"No",IF(AND((ABS(E86)&gt;ABS(VALUE(MID(G86,1,2)))),(C86&gt;=10)),"No","Yes"))))</f>
        <v>N/A</v>
      </c>
      <c r="I86" s="45" t="str">
        <f>IF(F86="Div by 0","N/A",IF(G86="N/A","N/A",IF(AND((ABS(F86)&gt;ABS(VALUE(MID(G86,1,2)))),(C86&gt;=10)),"No",IF(AND((ABS(F86)&gt;ABS(VALUE(MID(G86,1,2)))),(D86&gt;=10)),"No","Yes"))))</f>
        <v>N/A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</row>
    <row r="87" spans="1:33" s="39" customFormat="1" ht="15.75" customHeight="1">
      <c r="A87" s="60" t="s">
        <v>93</v>
      </c>
      <c r="B87" s="56" t="s">
        <v>130</v>
      </c>
      <c r="C87" s="56" t="s">
        <v>95</v>
      </c>
      <c r="D87" s="56"/>
      <c r="E87" s="34"/>
      <c r="F87" s="34"/>
      <c r="G87" s="57"/>
      <c r="H87" s="58"/>
      <c r="I87" s="5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</row>
    <row r="88" spans="1:33" s="47" customFormat="1" ht="15.75" customHeight="1">
      <c r="A88" s="40" t="s">
        <v>94</v>
      </c>
      <c r="B88" s="41">
        <v>2421</v>
      </c>
      <c r="C88" s="41">
        <v>2872</v>
      </c>
      <c r="D88" s="41">
        <v>2910</v>
      </c>
      <c r="E88" s="43">
        <f t="shared" ref="E88:F91" si="12">IFERROR((C88-B88)*100/B88,"Div by 0")</f>
        <v>18.628665840561752</v>
      </c>
      <c r="F88" s="43">
        <f t="shared" si="12"/>
        <v>1.3231197771587744</v>
      </c>
      <c r="G88" s="44" t="s">
        <v>119</v>
      </c>
      <c r="H88" s="45" t="str">
        <f>IF(E88="Div by 0","N/A",IF(G88="N/A","N/A",IF(AND((ABS(E88)&gt;ABS(VALUE(MID(G88,1,2)))),(B88&gt;=10)),"No",IF(AND((ABS(E88)&gt;ABS(VALUE(MID(G88,1,2)))),(C88&gt;=10)),"No","Yes"))))</f>
        <v>Yes</v>
      </c>
      <c r="I88" s="45" t="str">
        <f>IF(F88="Div by 0","N/A",IF(G88="N/A","N/A",IF(AND((ABS(F88)&gt;ABS(VALUE(MID(G88,1,2)))),(C88&gt;=10)),"No",IF(AND((ABS(F88)&gt;ABS(VALUE(MID(G88,1,2)))),(D88&gt;=10)),"No","Yes"))))</f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</row>
    <row r="89" spans="1:33" s="47" customFormat="1" ht="15.75" customHeight="1">
      <c r="A89" s="40" t="s">
        <v>65</v>
      </c>
      <c r="B89" s="50">
        <v>7.1870000000000003</v>
      </c>
      <c r="C89" s="50">
        <v>7.7649999999999997</v>
      </c>
      <c r="D89" s="50">
        <v>7.3195876288999999</v>
      </c>
      <c r="E89" s="43">
        <f t="shared" si="12"/>
        <v>8.0422985946848389</v>
      </c>
      <c r="F89" s="43">
        <f t="shared" si="12"/>
        <v>-5.7361541674178982</v>
      </c>
      <c r="G89" s="44" t="s">
        <v>119</v>
      </c>
      <c r="H89" s="45" t="str">
        <f>IF(E89="Div by 0","N/A",IF(G89="N/A","N/A",IF(AND((ABS(E89)&gt;ABS(VALUE(MID(G89,1,2)))),(B89&gt;=10)),"No",IF(AND((ABS(E89)&gt;ABS(VALUE(MID(G89,1,2)))),(C89&gt;=10)),"No","Yes"))))</f>
        <v>Yes</v>
      </c>
      <c r="I89" s="45" t="str">
        <f>IF(F89="Div by 0","N/A",IF(G89="N/A","N/A",IF(AND((ABS(F89)&gt;ABS(VALUE(MID(G89,1,2)))),(C89&gt;=10)),"No",IF(AND((ABS(F89)&gt;ABS(VALUE(MID(G89,1,2)))),(D89&gt;=10)),"No","Yes"))))</f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</row>
    <row r="90" spans="1:33" s="47" customFormat="1" ht="15.75" customHeight="1">
      <c r="A90" s="40" t="s">
        <v>66</v>
      </c>
      <c r="B90" s="50">
        <v>68.319000000000003</v>
      </c>
      <c r="C90" s="50">
        <v>71.031000000000006</v>
      </c>
      <c r="D90" s="50">
        <v>71.546391752999995</v>
      </c>
      <c r="E90" s="43">
        <f t="shared" si="12"/>
        <v>3.969613138365613</v>
      </c>
      <c r="F90" s="43">
        <f t="shared" si="12"/>
        <v>0.72558707184185589</v>
      </c>
      <c r="G90" s="44" t="s">
        <v>119</v>
      </c>
      <c r="H90" s="45" t="str">
        <f>IF(E90="Div by 0","N/A",IF(G90="N/A","N/A",IF(AND((ABS(E90)&gt;ABS(VALUE(MID(G90,1,2)))),(B90&gt;=10)),"No",IF(AND((ABS(E90)&gt;ABS(VALUE(MID(G90,1,2)))),(C90&gt;=10)),"No","Yes"))))</f>
        <v>Yes</v>
      </c>
      <c r="I90" s="45" t="str">
        <f>IF(F90="Div by 0","N/A",IF(G90="N/A","N/A",IF(AND((ABS(F90)&gt;ABS(VALUE(MID(G90,1,2)))),(C90&gt;=10)),"No",IF(AND((ABS(F90)&gt;ABS(VALUE(MID(G90,1,2)))),(D90&gt;=10)),"No","Yes"))))</f>
        <v>Yes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</row>
    <row r="91" spans="1:33" s="47" customFormat="1" ht="15.75" customHeight="1">
      <c r="A91" s="40" t="s">
        <v>64</v>
      </c>
      <c r="B91" s="50">
        <v>24.494</v>
      </c>
      <c r="C91" s="50">
        <v>21.204999999999998</v>
      </c>
      <c r="D91" s="50">
        <v>21.134020619000001</v>
      </c>
      <c r="E91" s="43">
        <f t="shared" si="12"/>
        <v>-13.427778231403614</v>
      </c>
      <c r="F91" s="43">
        <f t="shared" si="12"/>
        <v>-0.33472945531712917</v>
      </c>
      <c r="G91" s="44" t="s">
        <v>120</v>
      </c>
      <c r="H91" s="45" t="str">
        <f>IF(E91="Div by 0","N/A",IF(G91="N/A","N/A",IF(AND((ABS(E91)&gt;ABS(VALUE(MID(G91,1,2)))),(B91&gt;=10)),"No",IF(AND((ABS(E91)&gt;ABS(VALUE(MID(G91,1,2)))),(C91&gt;=10)),"No","Yes"))))</f>
        <v>N/A</v>
      </c>
      <c r="I91" s="45" t="str">
        <f>IF(F91="Div by 0","N/A",IF(G91="N/A","N/A",IF(AND((ABS(F91)&gt;ABS(VALUE(MID(G91,1,2)))),(C91&gt;=10)),"No",IF(AND((ABS(F91)&gt;ABS(VALUE(MID(G91,1,2)))),(D91&gt;=10)),"No","Yes"))))</f>
        <v>N/A</v>
      </c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</row>
    <row r="92" spans="1:33" s="47" customFormat="1" ht="15.75" customHeight="1">
      <c r="A92" s="47" t="s">
        <v>129</v>
      </c>
      <c r="B92" s="82"/>
      <c r="C92" s="82"/>
      <c r="D92" s="82"/>
      <c r="E92" s="83"/>
      <c r="F92" s="83"/>
      <c r="G92" s="66"/>
      <c r="H92" s="66"/>
      <c r="I92" s="6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  <c r="AA92" s="46"/>
      <c r="AB92" s="46"/>
      <c r="AC92" s="46"/>
      <c r="AD92" s="46"/>
      <c r="AE92" s="46"/>
      <c r="AF92" s="46"/>
    </row>
    <row r="93" spans="1:33" ht="38.25" customHeight="1">
      <c r="A93" s="22" t="s">
        <v>136</v>
      </c>
      <c r="B93" s="23"/>
      <c r="C93" s="23"/>
      <c r="D93" s="23"/>
      <c r="E93" s="23"/>
      <c r="F93" s="23"/>
      <c r="G93" s="23"/>
      <c r="H93" s="23"/>
      <c r="I93" s="24"/>
      <c r="AG93" s="5"/>
    </row>
    <row r="94" spans="1:33" ht="36" customHeight="1">
      <c r="A94" s="22" t="s">
        <v>137</v>
      </c>
      <c r="B94" s="23"/>
      <c r="C94" s="23"/>
      <c r="D94" s="23"/>
      <c r="E94" s="23"/>
      <c r="F94" s="23"/>
      <c r="G94" s="23"/>
      <c r="H94" s="23"/>
      <c r="AA94" s="6"/>
      <c r="AB94" s="6"/>
      <c r="AC94" s="6"/>
      <c r="AD94" s="6"/>
      <c r="AE94" s="6"/>
      <c r="AF94" s="6"/>
    </row>
  </sheetData>
  <mergeCells count="2">
    <mergeCell ref="A93:H93"/>
    <mergeCell ref="A94:H94"/>
  </mergeCells>
  <pageMargins left="0.7" right="0.7" top="0.75" bottom="0.75" header="0.3" footer="0.3"/>
  <pageSetup scale="57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2.75" customHeight="1"/>
  <cols>
    <col min="1" max="1" width="63.5703125" style="24" customWidth="1"/>
    <col min="2" max="4" width="11.7109375" style="71" customWidth="1"/>
    <col min="5" max="6" width="11.7109375" style="72" customWidth="1"/>
    <col min="7" max="9" width="11.7109375" style="20" customWidth="1"/>
    <col min="10" max="32" width="9.140625" style="5"/>
    <col min="33" max="16384" width="9.140625" style="6"/>
  </cols>
  <sheetData>
    <row r="1" spans="1:35" ht="15.75" customHeight="1">
      <c r="A1" s="1" t="s">
        <v>125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7" t="s">
        <v>131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7" t="s">
        <v>132</v>
      </c>
      <c r="B3" s="10"/>
      <c r="C3" s="10"/>
      <c r="D3" s="10"/>
      <c r="E3" s="10"/>
      <c r="F3" s="10"/>
      <c r="G3" s="10"/>
      <c r="H3" s="10"/>
      <c r="I3" s="10"/>
    </row>
    <row r="4" spans="1:35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70"/>
      <c r="I4" s="70"/>
      <c r="AG4" s="5"/>
    </row>
    <row r="5" spans="1:35" s="32" customFormat="1" ht="68.25" customHeight="1">
      <c r="A5" s="25" t="s">
        <v>106</v>
      </c>
      <c r="B5" s="26" t="s">
        <v>133</v>
      </c>
      <c r="C5" s="84" t="s">
        <v>134</v>
      </c>
      <c r="D5" s="84" t="s">
        <v>135</v>
      </c>
      <c r="E5" s="73" t="s">
        <v>115</v>
      </c>
      <c r="F5" s="73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5" s="39" customFormat="1" ht="15.75" customHeight="1">
      <c r="A6" s="33" t="s">
        <v>71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</row>
    <row r="7" spans="1:35" s="47" customFormat="1" ht="15.75" customHeight="1">
      <c r="A7" s="40" t="s">
        <v>1</v>
      </c>
      <c r="B7" s="41">
        <v>6271</v>
      </c>
      <c r="C7" s="41">
        <v>6846</v>
      </c>
      <c r="D7" s="41">
        <v>6815</v>
      </c>
      <c r="E7" s="43">
        <f t="shared" ref="E7:F18" si="0">IFERROR((C7-B7)*100/B7,"Div by 0")</f>
        <v>9.1691915165045454</v>
      </c>
      <c r="F7" s="43">
        <f t="shared" si="0"/>
        <v>-0.45281916447560622</v>
      </c>
      <c r="G7" s="44" t="s">
        <v>119</v>
      </c>
      <c r="H7" s="45" t="str">
        <f t="shared" ref="H7:H18" si="1">IF(E7="Div by 0","N/A",IF(G7="N/A","N/A",IF(AND((ABS(E7)&gt;ABS(VALUE(MID(G7,1,2)))),(B7&gt;=10)),"No",IF(AND((ABS(E7)&gt;ABS(VALUE(MID(G7,1,2)))),(C7&gt;=10)),"No","Yes"))))</f>
        <v>Yes</v>
      </c>
      <c r="I7" s="45" t="str">
        <f t="shared" ref="I7:I18" si="2"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</row>
    <row r="8" spans="1:35" s="47" customFormat="1" ht="15.75" customHeight="1">
      <c r="A8" s="40" t="s">
        <v>72</v>
      </c>
      <c r="B8" s="50">
        <v>100</v>
      </c>
      <c r="C8" s="50">
        <v>100</v>
      </c>
      <c r="D8" s="50">
        <v>100</v>
      </c>
      <c r="E8" s="43">
        <f t="shared" si="0"/>
        <v>0</v>
      </c>
      <c r="F8" s="43">
        <f t="shared" si="0"/>
        <v>0</v>
      </c>
      <c r="G8" s="44" t="s">
        <v>120</v>
      </c>
      <c r="H8" s="45" t="str">
        <f t="shared" si="1"/>
        <v>N/A</v>
      </c>
      <c r="I8" s="45" t="str">
        <f t="shared" si="2"/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</row>
    <row r="9" spans="1:35" s="47" customFormat="1" ht="15.75" customHeight="1">
      <c r="A9" s="40" t="s">
        <v>73</v>
      </c>
      <c r="B9" s="50">
        <v>84.308999999999997</v>
      </c>
      <c r="C9" s="50">
        <v>88.781999999999996</v>
      </c>
      <c r="D9" s="50">
        <v>88.539985325999993</v>
      </c>
      <c r="E9" s="43">
        <f t="shared" si="0"/>
        <v>5.3054834003487166</v>
      </c>
      <c r="F9" s="43">
        <f t="shared" si="0"/>
        <v>-0.2725943028992403</v>
      </c>
      <c r="G9" s="44" t="s">
        <v>120</v>
      </c>
      <c r="H9" s="45" t="str">
        <f t="shared" si="1"/>
        <v>N/A</v>
      </c>
      <c r="I9" s="45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</row>
    <row r="10" spans="1:35" s="47" customFormat="1" ht="15.75" customHeight="1">
      <c r="A10" s="40" t="s">
        <v>74</v>
      </c>
      <c r="B10" s="50">
        <v>0</v>
      </c>
      <c r="C10" s="50">
        <v>0</v>
      </c>
      <c r="D10" s="50">
        <v>0</v>
      </c>
      <c r="E10" s="43" t="str">
        <f t="shared" si="0"/>
        <v>Div by 0</v>
      </c>
      <c r="F10" s="43" t="str">
        <f t="shared" si="0"/>
        <v>Div by 0</v>
      </c>
      <c r="G10" s="44" t="s">
        <v>120</v>
      </c>
      <c r="H10" s="45" t="str">
        <f t="shared" si="1"/>
        <v>N/A</v>
      </c>
      <c r="I10" s="45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</row>
    <row r="11" spans="1:35" s="47" customFormat="1" ht="15.75" customHeight="1">
      <c r="A11" s="40" t="s">
        <v>70</v>
      </c>
      <c r="B11" s="50">
        <v>1.4510000000000001</v>
      </c>
      <c r="C11" s="50">
        <v>1.4750000000000001</v>
      </c>
      <c r="D11" s="50">
        <v>1.4380044021</v>
      </c>
      <c r="E11" s="43">
        <f t="shared" si="0"/>
        <v>1.654031702274295</v>
      </c>
      <c r="F11" s="43">
        <f t="shared" si="0"/>
        <v>-2.5081761288135636</v>
      </c>
      <c r="G11" s="44" t="s">
        <v>120</v>
      </c>
      <c r="H11" s="45" t="str">
        <f t="shared" si="1"/>
        <v>N/A</v>
      </c>
      <c r="I11" s="45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</row>
    <row r="12" spans="1:35" s="47" customFormat="1" ht="15.75" customHeight="1">
      <c r="A12" s="40" t="s">
        <v>4</v>
      </c>
      <c r="B12" s="50">
        <v>0.76500000000000001</v>
      </c>
      <c r="C12" s="50">
        <v>0.35099999999999998</v>
      </c>
      <c r="D12" s="50">
        <v>0.4402054292</v>
      </c>
      <c r="E12" s="43">
        <f t="shared" si="0"/>
        <v>-54.117647058823536</v>
      </c>
      <c r="F12" s="43">
        <f t="shared" si="0"/>
        <v>25.414652193732202</v>
      </c>
      <c r="G12" s="44" t="s">
        <v>120</v>
      </c>
      <c r="H12" s="45" t="str">
        <f t="shared" si="1"/>
        <v>N/A</v>
      </c>
      <c r="I12" s="45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</row>
    <row r="13" spans="1:35" s="47" customFormat="1" ht="15.75" customHeight="1">
      <c r="A13" s="40" t="s">
        <v>6</v>
      </c>
      <c r="B13" s="50">
        <v>3.476</v>
      </c>
      <c r="C13" s="50">
        <v>5.4189999999999996</v>
      </c>
      <c r="D13" s="50">
        <v>5.9280997799000001</v>
      </c>
      <c r="E13" s="43">
        <f t="shared" si="0"/>
        <v>55.897583429228987</v>
      </c>
      <c r="F13" s="43">
        <f t="shared" si="0"/>
        <v>9.3947182118472163</v>
      </c>
      <c r="G13" s="44" t="s">
        <v>120</v>
      </c>
      <c r="H13" s="45" t="str">
        <f t="shared" si="1"/>
        <v>N/A</v>
      </c>
      <c r="I13" s="45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</row>
    <row r="14" spans="1:35" s="47" customFormat="1" ht="15.75" customHeight="1">
      <c r="A14" s="40" t="s">
        <v>7</v>
      </c>
      <c r="B14" s="50">
        <v>32.563000000000002</v>
      </c>
      <c r="C14" s="50">
        <v>35.773000000000003</v>
      </c>
      <c r="D14" s="50">
        <v>35.803374908000002</v>
      </c>
      <c r="E14" s="43">
        <f t="shared" si="0"/>
        <v>9.8578140834689698</v>
      </c>
      <c r="F14" s="43">
        <f t="shared" si="0"/>
        <v>8.4910150113210708E-2</v>
      </c>
      <c r="G14" s="44" t="s">
        <v>119</v>
      </c>
      <c r="H14" s="45" t="str">
        <f t="shared" si="1"/>
        <v>Yes</v>
      </c>
      <c r="I14" s="45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</row>
    <row r="15" spans="1:35" s="47" customFormat="1" ht="15.75" customHeight="1">
      <c r="A15" s="40" t="s">
        <v>8</v>
      </c>
      <c r="B15" s="50">
        <v>32.387</v>
      </c>
      <c r="C15" s="50">
        <v>35.773000000000003</v>
      </c>
      <c r="D15" s="50">
        <v>35.803374908000002</v>
      </c>
      <c r="E15" s="43">
        <f t="shared" si="0"/>
        <v>10.454812115972466</v>
      </c>
      <c r="F15" s="43">
        <f t="shared" si="0"/>
        <v>8.4910150113210708E-2</v>
      </c>
      <c r="G15" s="44" t="s">
        <v>119</v>
      </c>
      <c r="H15" s="45" t="str">
        <f t="shared" si="1"/>
        <v>Yes</v>
      </c>
      <c r="I15" s="45" t="str">
        <f t="shared" si="2"/>
        <v>Yes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</row>
    <row r="16" spans="1:35" s="47" customFormat="1" ht="15.75" customHeight="1">
      <c r="A16" s="51" t="s">
        <v>107</v>
      </c>
      <c r="B16" s="48">
        <v>0</v>
      </c>
      <c r="C16" s="50">
        <v>0</v>
      </c>
      <c r="D16" s="50">
        <v>0</v>
      </c>
      <c r="E16" s="43" t="str">
        <f t="shared" si="0"/>
        <v>Div by 0</v>
      </c>
      <c r="F16" s="43" t="str">
        <f t="shared" si="0"/>
        <v>Div by 0</v>
      </c>
      <c r="G16" s="44" t="s">
        <v>120</v>
      </c>
      <c r="H16" s="45" t="str">
        <f t="shared" si="1"/>
        <v>N/A</v>
      </c>
      <c r="I16" s="45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s="53" customFormat="1" ht="15.75" customHeight="1">
      <c r="A17" s="51" t="s">
        <v>101</v>
      </c>
      <c r="B17" s="52">
        <v>1455.383</v>
      </c>
      <c r="C17" s="50">
        <v>1702.8879999999999</v>
      </c>
      <c r="D17" s="50">
        <v>1770.1031548000001</v>
      </c>
      <c r="E17" s="43">
        <f t="shared" si="0"/>
        <v>17.00617638106257</v>
      </c>
      <c r="F17" s="43">
        <f t="shared" si="0"/>
        <v>3.9471271627963889</v>
      </c>
      <c r="G17" s="44" t="s">
        <v>119</v>
      </c>
      <c r="H17" s="45" t="str">
        <f t="shared" si="1"/>
        <v>Yes</v>
      </c>
      <c r="I17" s="45" t="str">
        <f t="shared" si="2"/>
        <v>Yes</v>
      </c>
    </row>
    <row r="18" spans="1:35" s="54" customFormat="1" ht="15.75" customHeight="1">
      <c r="A18" s="40" t="s">
        <v>102</v>
      </c>
      <c r="B18" s="48">
        <v>245.386</v>
      </c>
      <c r="C18" s="50">
        <v>264.41800000000001</v>
      </c>
      <c r="D18" s="50">
        <v>273.05443874000002</v>
      </c>
      <c r="E18" s="43">
        <f t="shared" si="0"/>
        <v>7.7559436968694273</v>
      </c>
      <c r="F18" s="43">
        <f t="shared" si="0"/>
        <v>3.2662068164799738</v>
      </c>
      <c r="G18" s="44" t="s">
        <v>119</v>
      </c>
      <c r="H18" s="45" t="str">
        <f t="shared" si="1"/>
        <v>Yes</v>
      </c>
      <c r="I18" s="45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60" t="s">
        <v>9</v>
      </c>
      <c r="B19" s="56" t="s">
        <v>130</v>
      </c>
      <c r="C19" s="56" t="s">
        <v>95</v>
      </c>
      <c r="D19" s="56"/>
      <c r="E19" s="76"/>
      <c r="F19" s="76"/>
      <c r="G19" s="57"/>
      <c r="H19" s="58"/>
      <c r="I19" s="58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</row>
    <row r="20" spans="1:35" s="47" customFormat="1" ht="15.75" customHeight="1">
      <c r="A20" s="40" t="s">
        <v>10</v>
      </c>
      <c r="B20" s="41">
        <v>2042</v>
      </c>
      <c r="C20" s="41">
        <v>2449</v>
      </c>
      <c r="D20" s="41">
        <v>2440</v>
      </c>
      <c r="E20" s="43">
        <f t="shared" ref="E20:F23" si="3">IFERROR((C20-B20)*100/B20,"Div by 0")</f>
        <v>19.931439764936336</v>
      </c>
      <c r="F20" s="43">
        <f t="shared" si="3"/>
        <v>-0.3674969375255206</v>
      </c>
      <c r="G20" s="44" t="s">
        <v>119</v>
      </c>
      <c r="H20" s="45" t="str">
        <f>IF(E20="Div by 0","N/A",IF(G20="N/A","N/A",IF(AND((ABS(E20)&gt;ABS(VALUE(MID(G20,1,2)))),(B20&gt;=10)),"No",IF(AND((ABS(E20)&gt;ABS(VALUE(MID(G20,1,2)))),(C20&gt;=10)),"No","Yes"))))</f>
        <v>Yes</v>
      </c>
      <c r="I20" s="45" t="str">
        <f>IF(F20="Div by 0","N/A",IF(G20="N/A","N/A",IF(AND((ABS(F20)&gt;ABS(VALUE(MID(G20,1,2)))),(C20&gt;=10)),"No",IF(AND((ABS(F20)&gt;ABS(VALUE(MID(G20,1,2)))),(D20&gt;=10)),"No","Yes"))))</f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</row>
    <row r="21" spans="1:35" s="47" customFormat="1" ht="15.75" customHeight="1">
      <c r="A21" s="40" t="s">
        <v>11</v>
      </c>
      <c r="B21" s="50">
        <v>87.414000000000001</v>
      </c>
      <c r="C21" s="50">
        <v>89.465000000000003</v>
      </c>
      <c r="D21" s="50">
        <v>89.180327868999996</v>
      </c>
      <c r="E21" s="43">
        <f t="shared" si="3"/>
        <v>2.3463060836936895</v>
      </c>
      <c r="F21" s="43">
        <f t="shared" si="3"/>
        <v>-0.31819385346225648</v>
      </c>
      <c r="G21" s="44" t="s">
        <v>119</v>
      </c>
      <c r="H21" s="45" t="str">
        <f>IF(E21="Div by 0","N/A",IF(G21="N/A","N/A",IF(AND((ABS(E21)&gt;ABS(VALUE(MID(G21,1,2)))),(B21&gt;=10)),"No",IF(AND((ABS(E21)&gt;ABS(VALUE(MID(G21,1,2)))),(C21&gt;=10)),"No","Yes"))))</f>
        <v>Yes</v>
      </c>
      <c r="I21" s="45" t="str">
        <f>IF(F21="Div by 0","N/A",IF(G21="N/A","N/A",IF(AND((ABS(F21)&gt;ABS(VALUE(MID(G21,1,2)))),(C21&gt;=10)),"No",IF(AND((ABS(F21)&gt;ABS(VALUE(MID(G21,1,2)))),(D21&gt;=10)),"No","Yes"))))</f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</row>
    <row r="22" spans="1:35" s="47" customFormat="1" ht="15.75" customHeight="1">
      <c r="A22" s="40" t="s">
        <v>12</v>
      </c>
      <c r="B22" s="50">
        <v>12.586</v>
      </c>
      <c r="C22" s="50">
        <v>10.535</v>
      </c>
      <c r="D22" s="50">
        <v>10.819672131000001</v>
      </c>
      <c r="E22" s="43">
        <f t="shared" si="3"/>
        <v>-16.295884315906566</v>
      </c>
      <c r="F22" s="43">
        <f t="shared" si="3"/>
        <v>2.7021559658281982</v>
      </c>
      <c r="G22" s="44" t="s">
        <v>119</v>
      </c>
      <c r="H22" s="45" t="str">
        <f>IF(E22="Div by 0","N/A",IF(G22="N/A","N/A",IF(AND((ABS(E22)&gt;ABS(VALUE(MID(G22,1,2)))),(B22&gt;=10)),"No",IF(AND((ABS(E22)&gt;ABS(VALUE(MID(G22,1,2)))),(C22&gt;=10)),"No","Yes"))))</f>
        <v>Yes</v>
      </c>
      <c r="I22" s="45" t="str">
        <f>IF(F22="Div by 0","N/A",IF(G22="N/A","N/A",IF(AND((ABS(F22)&gt;ABS(VALUE(MID(G22,1,2)))),(C22&gt;=10)),"No",IF(AND((ABS(F22)&gt;ABS(VALUE(MID(G22,1,2)))),(D22&gt;=10)),"No","Yes"))))</f>
        <v>Yes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5" s="47" customFormat="1" ht="15.75" customHeight="1">
      <c r="A23" s="40" t="s">
        <v>13</v>
      </c>
      <c r="B23" s="50">
        <v>0</v>
      </c>
      <c r="C23" s="50">
        <v>0</v>
      </c>
      <c r="D23" s="50">
        <v>0</v>
      </c>
      <c r="E23" s="43" t="str">
        <f t="shared" si="3"/>
        <v>Div by 0</v>
      </c>
      <c r="F23" s="43" t="str">
        <f t="shared" si="3"/>
        <v>Div by 0</v>
      </c>
      <c r="G23" s="44" t="s">
        <v>120</v>
      </c>
      <c r="H23" s="45" t="str">
        <f>IF(E23="Div by 0","N/A",IF(G23="N/A","N/A",IF(AND((ABS(E23)&gt;ABS(VALUE(MID(G23,1,2)))),(B23&gt;=10)),"No",IF(AND((ABS(E23)&gt;ABS(VALUE(MID(G23,1,2)))),(C23&gt;=10)),"No","Yes"))))</f>
        <v>N/A</v>
      </c>
      <c r="I23" s="45" t="str">
        <f>IF(F23="Div by 0","N/A",IF(G23="N/A","N/A",IF(AND((ABS(F23)&gt;ABS(VALUE(MID(G23,1,2)))),(C23&gt;=10)),"No",IF(AND((ABS(F23)&gt;ABS(VALUE(MID(G23,1,2)))),(D23&gt;=10)),"No","Yes"))))</f>
        <v>N/A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4" spans="1:35" s="59" customFormat="1" ht="15.75" customHeight="1">
      <c r="A24" s="60" t="s">
        <v>14</v>
      </c>
      <c r="B24" s="56" t="s">
        <v>130</v>
      </c>
      <c r="C24" s="56" t="s">
        <v>95</v>
      </c>
      <c r="D24" s="56"/>
      <c r="E24" s="76"/>
      <c r="F24" s="76"/>
      <c r="G24" s="57"/>
      <c r="H24" s="58"/>
      <c r="I24" s="58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</row>
    <row r="25" spans="1:35" s="47" customFormat="1" ht="15.75" customHeight="1">
      <c r="A25" s="40" t="s">
        <v>15</v>
      </c>
      <c r="B25" s="41">
        <v>2031</v>
      </c>
      <c r="C25" s="41">
        <v>2449</v>
      </c>
      <c r="D25" s="41">
        <v>2440</v>
      </c>
      <c r="E25" s="43">
        <f t="shared" ref="E25:F45" si="4">IFERROR((C25-B25)*100/B25,"Div by 0")</f>
        <v>20.580994583948794</v>
      </c>
      <c r="F25" s="43">
        <f t="shared" si="4"/>
        <v>-0.3674969375255206</v>
      </c>
      <c r="G25" s="44" t="s">
        <v>119</v>
      </c>
      <c r="H25" s="45" t="str">
        <f t="shared" ref="H25:H45" si="5">IF(E25="Div by 0","N/A",IF(G25="N/A","N/A",IF(AND((ABS(E25)&gt;ABS(VALUE(MID(G25,1,2)))),(B25&gt;=10)),"No",IF(AND((ABS(E25)&gt;ABS(VALUE(MID(G25,1,2)))),(C25&gt;=10)),"No","Yes"))))</f>
        <v>Yes</v>
      </c>
      <c r="I25" s="45" t="str">
        <f t="shared" ref="I25:I45" si="6">IF(F25="Div by 0","N/A",IF(G25="N/A","N/A",IF(AND((ABS(F25)&gt;ABS(VALUE(MID(G25,1,2)))),(C25&gt;=10)),"No",IF(AND((ABS(F25)&gt;ABS(VALUE(MID(G25,1,2)))),(D25&gt;=10)),"No","Yes"))))</f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</row>
    <row r="26" spans="1:35" s="47" customFormat="1" ht="15.75" customHeight="1">
      <c r="A26" s="40" t="s">
        <v>16</v>
      </c>
      <c r="B26" s="50">
        <v>87.346000000000004</v>
      </c>
      <c r="C26" s="50">
        <v>89.465000000000003</v>
      </c>
      <c r="D26" s="50">
        <v>89.180327868999996</v>
      </c>
      <c r="E26" s="43">
        <f t="shared" si="4"/>
        <v>2.4259840175852352</v>
      </c>
      <c r="F26" s="43">
        <f t="shared" si="4"/>
        <v>-0.31819385346225648</v>
      </c>
      <c r="G26" s="44" t="s">
        <v>119</v>
      </c>
      <c r="H26" s="45" t="str">
        <f t="shared" si="5"/>
        <v>Yes</v>
      </c>
      <c r="I26" s="45" t="str">
        <f t="shared" si="6"/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</row>
    <row r="27" spans="1:35" s="47" customFormat="1" ht="15.75" customHeight="1">
      <c r="A27" s="40" t="s">
        <v>17</v>
      </c>
      <c r="B27" s="50">
        <v>10.34</v>
      </c>
      <c r="C27" s="50">
        <v>8.6969999999999992</v>
      </c>
      <c r="D27" s="50">
        <v>8.8114754097999999</v>
      </c>
      <c r="E27" s="43">
        <f t="shared" si="4"/>
        <v>-15.889748549323023</v>
      </c>
      <c r="F27" s="43">
        <f t="shared" si="4"/>
        <v>1.316263191905263</v>
      </c>
      <c r="G27" s="44" t="s">
        <v>119</v>
      </c>
      <c r="H27" s="45" t="str">
        <f t="shared" si="5"/>
        <v>Yes</v>
      </c>
      <c r="I27" s="45" t="str">
        <f t="shared" si="6"/>
        <v>Yes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</row>
    <row r="28" spans="1:35" s="47" customFormat="1" ht="15.75" customHeight="1">
      <c r="A28" s="40" t="s">
        <v>18</v>
      </c>
      <c r="B28" s="50">
        <v>2.3140000000000001</v>
      </c>
      <c r="C28" s="50">
        <v>1.837</v>
      </c>
      <c r="D28" s="50">
        <v>2.0081967213</v>
      </c>
      <c r="E28" s="43">
        <f t="shared" si="4"/>
        <v>-20.613656006914439</v>
      </c>
      <c r="F28" s="43">
        <f t="shared" si="4"/>
        <v>9.3193642514970101</v>
      </c>
      <c r="G28" s="44" t="s">
        <v>119</v>
      </c>
      <c r="H28" s="45" t="str">
        <f t="shared" si="5"/>
        <v>Yes</v>
      </c>
      <c r="I28" s="45" t="str">
        <f t="shared" si="6"/>
        <v>Yes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</row>
    <row r="29" spans="1:35" s="47" customFormat="1" ht="15.75" customHeight="1">
      <c r="A29" s="40" t="s">
        <v>19</v>
      </c>
      <c r="B29" s="50">
        <v>41.014000000000003</v>
      </c>
      <c r="C29" s="50">
        <v>39.607999999999997</v>
      </c>
      <c r="D29" s="50">
        <v>38.852459015999997</v>
      </c>
      <c r="E29" s="43">
        <f t="shared" si="4"/>
        <v>-3.4280977227288383</v>
      </c>
      <c r="F29" s="43">
        <f t="shared" si="4"/>
        <v>-1.9075464148656829</v>
      </c>
      <c r="G29" s="44" t="s">
        <v>119</v>
      </c>
      <c r="H29" s="45" t="str">
        <f t="shared" si="5"/>
        <v>Yes</v>
      </c>
      <c r="I29" s="45" t="str">
        <f t="shared" si="6"/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</row>
    <row r="30" spans="1:35" s="47" customFormat="1" ht="15.75" customHeight="1">
      <c r="A30" s="40" t="s">
        <v>20</v>
      </c>
      <c r="B30" s="50">
        <v>64.745999999999995</v>
      </c>
      <c r="C30" s="50">
        <v>62.311</v>
      </c>
      <c r="D30" s="50">
        <v>61.393442622999999</v>
      </c>
      <c r="E30" s="43">
        <f t="shared" si="4"/>
        <v>-3.7608500911253131</v>
      </c>
      <c r="F30" s="43">
        <f t="shared" si="4"/>
        <v>-1.4725447786105204</v>
      </c>
      <c r="G30" s="44" t="s">
        <v>119</v>
      </c>
      <c r="H30" s="45" t="str">
        <f t="shared" si="5"/>
        <v>Yes</v>
      </c>
      <c r="I30" s="45" t="str">
        <f t="shared" si="6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</row>
    <row r="31" spans="1:35" s="47" customFormat="1" ht="15.75" customHeight="1">
      <c r="A31" s="40" t="s">
        <v>21</v>
      </c>
      <c r="B31" s="50">
        <v>52.831000000000003</v>
      </c>
      <c r="C31" s="50">
        <v>49.939</v>
      </c>
      <c r="D31" s="50">
        <v>49.098360655999997</v>
      </c>
      <c r="E31" s="43">
        <f t="shared" si="4"/>
        <v>-5.4740587912399965</v>
      </c>
      <c r="F31" s="43">
        <f t="shared" si="4"/>
        <v>-1.683332353471241</v>
      </c>
      <c r="G31" s="44" t="s">
        <v>119</v>
      </c>
      <c r="H31" s="45" t="str">
        <f t="shared" si="5"/>
        <v>Yes</v>
      </c>
      <c r="I31" s="45" t="str">
        <f t="shared" si="6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</row>
    <row r="32" spans="1:35" s="47" customFormat="1" ht="15.75" customHeight="1">
      <c r="A32" s="40" t="s">
        <v>22</v>
      </c>
      <c r="B32" s="50">
        <v>64.745999999999995</v>
      </c>
      <c r="C32" s="50">
        <v>62.311</v>
      </c>
      <c r="D32" s="50">
        <v>61.393442622999999</v>
      </c>
      <c r="E32" s="43">
        <f t="shared" si="4"/>
        <v>-3.7608500911253131</v>
      </c>
      <c r="F32" s="43">
        <f t="shared" si="4"/>
        <v>-1.4725447786105204</v>
      </c>
      <c r="G32" s="44" t="s">
        <v>119</v>
      </c>
      <c r="H32" s="45" t="str">
        <f t="shared" si="5"/>
        <v>Yes</v>
      </c>
      <c r="I32" s="45" t="str">
        <f t="shared" si="6"/>
        <v>Yes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</row>
    <row r="33" spans="1:35" s="47" customFormat="1" ht="15.75" customHeight="1">
      <c r="A33" s="40" t="s">
        <v>23</v>
      </c>
      <c r="B33" s="50">
        <v>1.526</v>
      </c>
      <c r="C33" s="50">
        <v>1.5109999999999999</v>
      </c>
      <c r="D33" s="50">
        <v>1.7622950820000001</v>
      </c>
      <c r="E33" s="43">
        <f t="shared" si="4"/>
        <v>-0.98296199213631219</v>
      </c>
      <c r="F33" s="43">
        <f t="shared" si="4"/>
        <v>16.631044473858385</v>
      </c>
      <c r="G33" s="44" t="s">
        <v>119</v>
      </c>
      <c r="H33" s="45" t="str">
        <f t="shared" si="5"/>
        <v>Yes</v>
      </c>
      <c r="I33" s="45" t="str">
        <f t="shared" si="6"/>
        <v>Yes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</row>
    <row r="34" spans="1:35" s="47" customFormat="1" ht="15.75" customHeight="1">
      <c r="A34" s="40" t="s">
        <v>24</v>
      </c>
      <c r="B34" s="50">
        <v>42.048000000000002</v>
      </c>
      <c r="C34" s="50">
        <v>37.893000000000001</v>
      </c>
      <c r="D34" s="50">
        <v>37.5</v>
      </c>
      <c r="E34" s="43">
        <f t="shared" si="4"/>
        <v>-9.8815639269406415</v>
      </c>
      <c r="F34" s="43">
        <f t="shared" si="4"/>
        <v>-1.0371308684981413</v>
      </c>
      <c r="G34" s="44" t="s">
        <v>119</v>
      </c>
      <c r="H34" s="45" t="str">
        <f t="shared" si="5"/>
        <v>Yes</v>
      </c>
      <c r="I34" s="45" t="str">
        <f t="shared" si="6"/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</row>
    <row r="35" spans="1:35" s="47" customFormat="1" ht="15.75" customHeight="1">
      <c r="A35" s="40" t="s">
        <v>25</v>
      </c>
      <c r="B35" s="50">
        <v>22.698</v>
      </c>
      <c r="C35" s="50">
        <v>24.417999999999999</v>
      </c>
      <c r="D35" s="50">
        <v>23.893442622999999</v>
      </c>
      <c r="E35" s="43">
        <f t="shared" si="4"/>
        <v>7.577760155079738</v>
      </c>
      <c r="F35" s="43">
        <f t="shared" si="4"/>
        <v>-2.1482405479564286</v>
      </c>
      <c r="G35" s="44" t="s">
        <v>119</v>
      </c>
      <c r="H35" s="45" t="str">
        <f t="shared" si="5"/>
        <v>Yes</v>
      </c>
      <c r="I35" s="45" t="str">
        <f t="shared" si="6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</row>
    <row r="36" spans="1:35" s="47" customFormat="1" ht="15.75" customHeight="1">
      <c r="A36" s="40" t="s">
        <v>26</v>
      </c>
      <c r="B36" s="50">
        <v>63.368000000000002</v>
      </c>
      <c r="C36" s="50">
        <v>60.637</v>
      </c>
      <c r="D36" s="50">
        <v>59.87704918</v>
      </c>
      <c r="E36" s="43">
        <f t="shared" si="4"/>
        <v>-4.3097462441610928</v>
      </c>
      <c r="F36" s="43">
        <f t="shared" si="4"/>
        <v>-1.2532790540429115</v>
      </c>
      <c r="G36" s="44" t="s">
        <v>119</v>
      </c>
      <c r="H36" s="45" t="str">
        <f t="shared" si="5"/>
        <v>Yes</v>
      </c>
      <c r="I36" s="45" t="str">
        <f t="shared" si="6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</row>
    <row r="37" spans="1:35" s="47" customFormat="1" ht="15.75" customHeight="1">
      <c r="A37" s="40" t="s">
        <v>27</v>
      </c>
      <c r="B37" s="50">
        <v>35.253999999999998</v>
      </c>
      <c r="C37" s="50">
        <v>36.954000000000001</v>
      </c>
      <c r="D37" s="50">
        <v>38.114754097999999</v>
      </c>
      <c r="E37" s="43">
        <f t="shared" si="4"/>
        <v>4.8221478413797101</v>
      </c>
      <c r="F37" s="43">
        <f t="shared" si="4"/>
        <v>3.1410783622882454</v>
      </c>
      <c r="G37" s="44" t="s">
        <v>119</v>
      </c>
      <c r="H37" s="45" t="str">
        <f t="shared" si="5"/>
        <v>Yes</v>
      </c>
      <c r="I37" s="45" t="str">
        <f t="shared" si="6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</row>
    <row r="38" spans="1:35" s="47" customFormat="1" ht="15.75" customHeight="1">
      <c r="A38" s="40" t="s">
        <v>28</v>
      </c>
      <c r="B38" s="50">
        <v>100</v>
      </c>
      <c r="C38" s="50">
        <v>99.265000000000001</v>
      </c>
      <c r="D38" s="50">
        <v>99.508196721000004</v>
      </c>
      <c r="E38" s="43">
        <f t="shared" si="4"/>
        <v>-0.73499999999999943</v>
      </c>
      <c r="F38" s="43">
        <f t="shared" si="4"/>
        <v>0.2449974522742194</v>
      </c>
      <c r="G38" s="44" t="s">
        <v>119</v>
      </c>
      <c r="H38" s="45" t="str">
        <f t="shared" si="5"/>
        <v>Yes</v>
      </c>
      <c r="I38" s="45" t="str">
        <f t="shared" si="6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</row>
    <row r="39" spans="1:35" s="47" customFormat="1" ht="15.75" customHeight="1">
      <c r="A39" s="40" t="s">
        <v>29</v>
      </c>
      <c r="B39" s="50">
        <v>100</v>
      </c>
      <c r="C39" s="50">
        <v>99.265000000000001</v>
      </c>
      <c r="D39" s="50">
        <v>99.508196721000004</v>
      </c>
      <c r="E39" s="43">
        <f t="shared" si="4"/>
        <v>-0.73499999999999943</v>
      </c>
      <c r="F39" s="43">
        <f t="shared" si="4"/>
        <v>0.2449974522742194</v>
      </c>
      <c r="G39" s="44" t="s">
        <v>119</v>
      </c>
      <c r="H39" s="45" t="str">
        <f t="shared" si="5"/>
        <v>Yes</v>
      </c>
      <c r="I39" s="45" t="str">
        <f t="shared" si="6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</row>
    <row r="40" spans="1:35" s="47" customFormat="1" ht="15.75" customHeight="1">
      <c r="A40" s="40" t="s">
        <v>30</v>
      </c>
      <c r="B40" s="50">
        <v>100</v>
      </c>
      <c r="C40" s="50">
        <v>99.265000000000001</v>
      </c>
      <c r="D40" s="50">
        <v>99.508196721000004</v>
      </c>
      <c r="E40" s="43">
        <f t="shared" si="4"/>
        <v>-0.73499999999999943</v>
      </c>
      <c r="F40" s="43">
        <f t="shared" si="4"/>
        <v>0.2449974522742194</v>
      </c>
      <c r="G40" s="44" t="s">
        <v>119</v>
      </c>
      <c r="H40" s="45" t="str">
        <f t="shared" si="5"/>
        <v>Yes</v>
      </c>
      <c r="I40" s="45" t="str">
        <f t="shared" si="6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</row>
    <row r="41" spans="1:35" s="47" customFormat="1" ht="15.75" customHeight="1">
      <c r="A41" s="40" t="s">
        <v>31</v>
      </c>
      <c r="B41" s="50">
        <v>92.614000000000004</v>
      </c>
      <c r="C41" s="50">
        <v>87.668000000000006</v>
      </c>
      <c r="D41" s="50">
        <v>86.598360655999997</v>
      </c>
      <c r="E41" s="43">
        <f t="shared" si="4"/>
        <v>-5.3404452890491694</v>
      </c>
      <c r="F41" s="43">
        <f t="shared" si="4"/>
        <v>-1.2201023680248315</v>
      </c>
      <c r="G41" s="44" t="s">
        <v>119</v>
      </c>
      <c r="H41" s="45" t="str">
        <f t="shared" si="5"/>
        <v>Yes</v>
      </c>
      <c r="I41" s="45" t="str">
        <f t="shared" si="6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</row>
    <row r="42" spans="1:35" s="47" customFormat="1" ht="15.75" customHeight="1">
      <c r="A42" s="40" t="s">
        <v>32</v>
      </c>
      <c r="B42" s="50">
        <v>100</v>
      </c>
      <c r="C42" s="50">
        <v>99.265000000000001</v>
      </c>
      <c r="D42" s="50">
        <v>99.508196721000004</v>
      </c>
      <c r="E42" s="43">
        <f t="shared" si="4"/>
        <v>-0.73499999999999943</v>
      </c>
      <c r="F42" s="43">
        <f t="shared" si="4"/>
        <v>0.2449974522742194</v>
      </c>
      <c r="G42" s="44" t="s">
        <v>119</v>
      </c>
      <c r="H42" s="45" t="str">
        <f t="shared" si="5"/>
        <v>Yes</v>
      </c>
      <c r="I42" s="45" t="str">
        <f t="shared" si="6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</row>
    <row r="43" spans="1:35" s="47" customFormat="1" ht="15.75" customHeight="1">
      <c r="A43" s="40" t="s">
        <v>33</v>
      </c>
      <c r="B43" s="50">
        <v>97.587000000000003</v>
      </c>
      <c r="C43" s="50">
        <v>96.447999999999993</v>
      </c>
      <c r="D43" s="50">
        <v>97.049180328000006</v>
      </c>
      <c r="E43" s="43">
        <f t="shared" si="4"/>
        <v>-1.1671636590939469</v>
      </c>
      <c r="F43" s="43">
        <f t="shared" si="4"/>
        <v>0.62332067850034456</v>
      </c>
      <c r="G43" s="44" t="s">
        <v>119</v>
      </c>
      <c r="H43" s="45" t="str">
        <f t="shared" si="5"/>
        <v>Yes</v>
      </c>
      <c r="I43" s="45" t="str">
        <f t="shared" si="6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</row>
    <row r="44" spans="1:35" s="47" customFormat="1" ht="15.75" customHeight="1">
      <c r="A44" s="40" t="s">
        <v>34</v>
      </c>
      <c r="B44" s="50">
        <v>64.745999999999995</v>
      </c>
      <c r="C44" s="50">
        <v>62.311</v>
      </c>
      <c r="D44" s="50">
        <v>61.393442622999999</v>
      </c>
      <c r="E44" s="43">
        <f t="shared" si="4"/>
        <v>-3.7608500911253131</v>
      </c>
      <c r="F44" s="43">
        <f t="shared" si="4"/>
        <v>-1.4725447786105204</v>
      </c>
      <c r="G44" s="44" t="s">
        <v>119</v>
      </c>
      <c r="H44" s="45" t="str">
        <f t="shared" si="5"/>
        <v>Yes</v>
      </c>
      <c r="I44" s="45" t="str">
        <f t="shared" si="6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</row>
    <row r="45" spans="1:35" s="47" customFormat="1" ht="15.75" customHeight="1">
      <c r="A45" s="40" t="s">
        <v>35</v>
      </c>
      <c r="B45" s="50">
        <v>35.253999999999998</v>
      </c>
      <c r="C45" s="50">
        <v>36.954000000000001</v>
      </c>
      <c r="D45" s="50">
        <v>38.114754097999999</v>
      </c>
      <c r="E45" s="43">
        <f t="shared" si="4"/>
        <v>4.8221478413797101</v>
      </c>
      <c r="F45" s="43">
        <f t="shared" si="4"/>
        <v>3.1410783622882454</v>
      </c>
      <c r="G45" s="44" t="s">
        <v>119</v>
      </c>
      <c r="H45" s="45" t="str">
        <f t="shared" si="5"/>
        <v>Yes</v>
      </c>
      <c r="I45" s="45" t="str">
        <f t="shared" si="6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</row>
    <row r="46" spans="1:35" s="39" customFormat="1" ht="15.75" customHeight="1">
      <c r="A46" s="60" t="s">
        <v>109</v>
      </c>
      <c r="B46" s="56" t="s">
        <v>130</v>
      </c>
      <c r="C46" s="56" t="s">
        <v>95</v>
      </c>
      <c r="D46" s="56"/>
      <c r="E46" s="77"/>
      <c r="F46" s="77"/>
      <c r="G46" s="57"/>
      <c r="H46" s="58"/>
      <c r="I46" s="5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</row>
    <row r="47" spans="1:35" s="47" customFormat="1" ht="15.75" customHeight="1">
      <c r="A47" s="51" t="s">
        <v>108</v>
      </c>
      <c r="B47" s="41">
        <v>0</v>
      </c>
      <c r="C47" s="41">
        <v>0</v>
      </c>
      <c r="D47" s="41">
        <v>0</v>
      </c>
      <c r="E47" s="43" t="str">
        <f t="shared" ref="E47:F47" si="7">IFERROR((C47-B47)*100/B47,"Div by 0")</f>
        <v>Div by 0</v>
      </c>
      <c r="F47" s="43" t="str">
        <f t="shared" si="7"/>
        <v>Div by 0</v>
      </c>
      <c r="G47" s="44" t="s">
        <v>120</v>
      </c>
      <c r="H47" s="45" t="str">
        <f>IF(E47="Div by 0","N/A",IF(G47="N/A","N/A",IF(AND((ABS(E47)&gt;ABS(VALUE(MID(G47,1,2)))),(B47&gt;=10)),"No",IF(AND((ABS(E47)&gt;ABS(VALUE(MID(G47,1,2)))),(C47&gt;=10)),"No","Yes"))))</f>
        <v>N/A</v>
      </c>
      <c r="I47" s="45" t="str">
        <f>IF(F47="Div by 0","N/A",IF(G47="N/A","N/A",IF(AND((ABS(F47)&gt;ABS(VALUE(MID(G47,1,2)))),(C47&gt;=10)),"No",IF(AND((ABS(F47)&gt;ABS(VALUE(MID(G47,1,2)))),(D47&gt;=10)),"No","Yes"))))</f>
        <v>N/A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</row>
    <row r="48" spans="1:35" s="39" customFormat="1" ht="15.75" customHeight="1">
      <c r="A48" s="60" t="s">
        <v>84</v>
      </c>
      <c r="B48" s="56" t="s">
        <v>130</v>
      </c>
      <c r="C48" s="56" t="s">
        <v>95</v>
      </c>
      <c r="D48" s="56"/>
      <c r="E48" s="34"/>
      <c r="F48" s="34"/>
      <c r="G48" s="57"/>
      <c r="H48" s="58"/>
      <c r="I48" s="5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</row>
    <row r="49" spans="1:32" s="47" customFormat="1" ht="15.75" customHeight="1">
      <c r="A49" s="40" t="s">
        <v>85</v>
      </c>
      <c r="B49" s="41">
        <v>1988</v>
      </c>
      <c r="C49" s="41">
        <v>2362</v>
      </c>
      <c r="D49" s="41">
        <v>2368</v>
      </c>
      <c r="E49" s="43">
        <f t="shared" ref="E49:F81" si="8">IFERROR((C49-B49)*100/B49,"Div by 0")</f>
        <v>18.812877263581488</v>
      </c>
      <c r="F49" s="43">
        <f t="shared" si="8"/>
        <v>0.2540220152413209</v>
      </c>
      <c r="G49" s="44" t="s">
        <v>119</v>
      </c>
      <c r="H49" s="45" t="str">
        <f t="shared" ref="H49:H81" si="9">IF(E49="Div by 0","N/A",IF(G49="N/A","N/A",IF(AND((ABS(E49)&gt;ABS(VALUE(MID(G49,1,2)))),(B49&gt;=10)),"No",IF(AND((ABS(E49)&gt;ABS(VALUE(MID(G49,1,2)))),(C49&gt;=10)),"No","Yes"))))</f>
        <v>Yes</v>
      </c>
      <c r="I49" s="45" t="str">
        <f t="shared" ref="I49:I81" si="10">IF(F49="Div by 0","N/A",IF(G49="N/A","N/A",IF(AND((ABS(F49)&gt;ABS(VALUE(MID(G49,1,2)))),(C49&gt;=10)),"No",IF(AND((ABS(F49)&gt;ABS(VALUE(MID(G49,1,2)))),(D49&gt;=10)),"No","Yes"))))</f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</row>
    <row r="50" spans="1:32" s="47" customFormat="1" ht="15.75" customHeight="1">
      <c r="A50" s="40" t="s">
        <v>36</v>
      </c>
      <c r="B50" s="50">
        <v>77.113</v>
      </c>
      <c r="C50" s="50">
        <v>75.953000000000003</v>
      </c>
      <c r="D50" s="50">
        <v>75.211148648999995</v>
      </c>
      <c r="E50" s="43">
        <f t="shared" si="8"/>
        <v>-1.504285918068285</v>
      </c>
      <c r="F50" s="43">
        <f t="shared" si="8"/>
        <v>-0.97672422550789062</v>
      </c>
      <c r="G50" s="44" t="s">
        <v>119</v>
      </c>
      <c r="H50" s="45" t="str">
        <f t="shared" si="9"/>
        <v>Yes</v>
      </c>
      <c r="I50" s="45" t="str">
        <f t="shared" si="10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</row>
    <row r="51" spans="1:32" s="47" customFormat="1" ht="15.75" customHeight="1">
      <c r="A51" s="40" t="s">
        <v>37</v>
      </c>
      <c r="B51" s="80">
        <v>40.542999999999999</v>
      </c>
      <c r="C51" s="80">
        <v>36.155999999999999</v>
      </c>
      <c r="D51" s="80">
        <v>36.782094594999997</v>
      </c>
      <c r="E51" s="43">
        <f t="shared" si="8"/>
        <v>-10.820610216313545</v>
      </c>
      <c r="F51" s="43">
        <f t="shared" si="8"/>
        <v>1.7316478454474995</v>
      </c>
      <c r="G51" s="44" t="s">
        <v>119</v>
      </c>
      <c r="H51" s="45" t="str">
        <f t="shared" si="9"/>
        <v>Yes</v>
      </c>
      <c r="I51" s="45" t="str">
        <f t="shared" si="10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</row>
    <row r="52" spans="1:32" s="47" customFormat="1" ht="15.75" customHeight="1">
      <c r="A52" s="40" t="s">
        <v>86</v>
      </c>
      <c r="B52" s="50">
        <v>13.077999999999999</v>
      </c>
      <c r="C52" s="50">
        <v>15.58</v>
      </c>
      <c r="D52" s="50">
        <v>14.949324324000001</v>
      </c>
      <c r="E52" s="43">
        <f t="shared" si="8"/>
        <v>19.131365652240412</v>
      </c>
      <c r="F52" s="43">
        <f t="shared" si="8"/>
        <v>-4.0479825160462077</v>
      </c>
      <c r="G52" s="44" t="s">
        <v>119</v>
      </c>
      <c r="H52" s="45" t="str">
        <f t="shared" si="9"/>
        <v>Yes</v>
      </c>
      <c r="I52" s="45" t="str">
        <f t="shared" si="10"/>
        <v>Yes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</row>
    <row r="53" spans="1:32" s="47" customFormat="1" ht="15.75" customHeight="1">
      <c r="A53" s="40" t="s">
        <v>38</v>
      </c>
      <c r="B53" s="50">
        <v>0.151</v>
      </c>
      <c r="C53" s="50">
        <v>4.2000000000000003E-2</v>
      </c>
      <c r="D53" s="50">
        <v>0.16891891889999999</v>
      </c>
      <c r="E53" s="43">
        <f t="shared" si="8"/>
        <v>-72.185430463576154</v>
      </c>
      <c r="F53" s="43">
        <f t="shared" si="8"/>
        <v>302.18790214285713</v>
      </c>
      <c r="G53" s="44" t="s">
        <v>119</v>
      </c>
      <c r="H53" s="45" t="str">
        <f t="shared" si="9"/>
        <v>Yes</v>
      </c>
      <c r="I53" s="45" t="str">
        <f t="shared" si="10"/>
        <v>Yes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</row>
    <row r="54" spans="1:32" s="47" customFormat="1" ht="15.75" customHeight="1">
      <c r="A54" s="40" t="s">
        <v>39</v>
      </c>
      <c r="B54" s="50">
        <v>4.0739999999999998</v>
      </c>
      <c r="C54" s="50">
        <v>3.218</v>
      </c>
      <c r="D54" s="50">
        <v>2.7027027026999999</v>
      </c>
      <c r="E54" s="43">
        <f t="shared" si="8"/>
        <v>-21.011291114383898</v>
      </c>
      <c r="F54" s="43">
        <f t="shared" si="8"/>
        <v>-16.012967597886888</v>
      </c>
      <c r="G54" s="44" t="s">
        <v>119</v>
      </c>
      <c r="H54" s="45" t="str">
        <f t="shared" si="9"/>
        <v>Yes</v>
      </c>
      <c r="I54" s="45" t="str">
        <f t="shared" si="10"/>
        <v>Yes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</row>
    <row r="55" spans="1:32" s="47" customFormat="1" ht="15.75" customHeight="1">
      <c r="A55" s="40" t="s">
        <v>40</v>
      </c>
      <c r="B55" s="50">
        <v>0</v>
      </c>
      <c r="C55" s="50">
        <v>0.33900000000000002</v>
      </c>
      <c r="D55" s="50">
        <v>0.33783783779999998</v>
      </c>
      <c r="E55" s="43" t="str">
        <f t="shared" si="8"/>
        <v>Div by 0</v>
      </c>
      <c r="F55" s="43">
        <f t="shared" si="8"/>
        <v>-0.34282070796461317</v>
      </c>
      <c r="G55" s="44" t="s">
        <v>119</v>
      </c>
      <c r="H55" s="45" t="str">
        <f t="shared" si="9"/>
        <v>N/A</v>
      </c>
      <c r="I55" s="45" t="str">
        <f t="shared" si="10"/>
        <v>Yes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</row>
    <row r="56" spans="1:32" s="47" customFormat="1" ht="15.75" customHeight="1">
      <c r="A56" s="40" t="s">
        <v>41</v>
      </c>
      <c r="B56" s="50">
        <v>0</v>
      </c>
      <c r="C56" s="50">
        <v>0</v>
      </c>
      <c r="D56" s="50">
        <v>4.2229729700000003E-2</v>
      </c>
      <c r="E56" s="43" t="str">
        <f t="shared" si="8"/>
        <v>Div by 0</v>
      </c>
      <c r="F56" s="43" t="str">
        <f t="shared" si="8"/>
        <v>Div by 0</v>
      </c>
      <c r="G56" s="44" t="s">
        <v>119</v>
      </c>
      <c r="H56" s="45" t="str">
        <f t="shared" si="9"/>
        <v>N/A</v>
      </c>
      <c r="I56" s="45" t="str">
        <f t="shared" si="10"/>
        <v>N/A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</row>
    <row r="57" spans="1:32" s="47" customFormat="1" ht="15.75" customHeight="1">
      <c r="A57" s="40" t="s">
        <v>42</v>
      </c>
      <c r="B57" s="50">
        <v>4.3760000000000003</v>
      </c>
      <c r="C57" s="50">
        <v>5.0380000000000003</v>
      </c>
      <c r="D57" s="50">
        <v>4.9831081080999997</v>
      </c>
      <c r="E57" s="43">
        <f t="shared" si="8"/>
        <v>15.127970749542959</v>
      </c>
      <c r="F57" s="43">
        <f t="shared" si="8"/>
        <v>-1.0895572032552707</v>
      </c>
      <c r="G57" s="44" t="s">
        <v>119</v>
      </c>
      <c r="H57" s="45" t="str">
        <f t="shared" si="9"/>
        <v>Yes</v>
      </c>
      <c r="I57" s="45" t="str">
        <f t="shared" si="10"/>
        <v>Yes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</row>
    <row r="58" spans="1:32" s="47" customFormat="1" ht="15.75" customHeight="1">
      <c r="A58" s="40" t="s">
        <v>43</v>
      </c>
      <c r="B58" s="50">
        <v>0.20100000000000001</v>
      </c>
      <c r="C58" s="50">
        <v>0.46600000000000003</v>
      </c>
      <c r="D58" s="50">
        <v>0.46452702699999998</v>
      </c>
      <c r="E58" s="43">
        <f t="shared" si="8"/>
        <v>131.84079601990049</v>
      </c>
      <c r="F58" s="43">
        <f t="shared" si="8"/>
        <v>-0.31608862660945147</v>
      </c>
      <c r="G58" s="44" t="s">
        <v>119</v>
      </c>
      <c r="H58" s="45" t="str">
        <f t="shared" si="9"/>
        <v>Yes</v>
      </c>
      <c r="I58" s="45" t="str">
        <f t="shared" si="10"/>
        <v>Yes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</row>
    <row r="59" spans="1:32" s="47" customFormat="1" ht="15.75" customHeight="1">
      <c r="A59" s="40" t="s">
        <v>44</v>
      </c>
      <c r="B59" s="50">
        <v>0.05</v>
      </c>
      <c r="C59" s="50">
        <v>0.127</v>
      </c>
      <c r="D59" s="50">
        <v>0.1266891892</v>
      </c>
      <c r="E59" s="43">
        <f t="shared" si="8"/>
        <v>154</v>
      </c>
      <c r="F59" s="43">
        <f t="shared" si="8"/>
        <v>-0.244732913385831</v>
      </c>
      <c r="G59" s="44" t="s">
        <v>119</v>
      </c>
      <c r="H59" s="45" t="str">
        <f t="shared" si="9"/>
        <v>Yes</v>
      </c>
      <c r="I59" s="45" t="str">
        <f t="shared" si="10"/>
        <v>Yes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</row>
    <row r="60" spans="1:32" s="47" customFormat="1" ht="15.75" customHeight="1">
      <c r="A60" s="40" t="s">
        <v>45</v>
      </c>
      <c r="B60" s="50">
        <v>5.9859999999999998</v>
      </c>
      <c r="C60" s="50">
        <v>4.8259999999999996</v>
      </c>
      <c r="D60" s="50">
        <v>4.6030405405000003</v>
      </c>
      <c r="E60" s="43">
        <f t="shared" si="8"/>
        <v>-19.378549949883062</v>
      </c>
      <c r="F60" s="43">
        <f t="shared" si="8"/>
        <v>-4.6199639349357504</v>
      </c>
      <c r="G60" s="44" t="s">
        <v>119</v>
      </c>
      <c r="H60" s="45" t="str">
        <f t="shared" si="9"/>
        <v>Yes</v>
      </c>
      <c r="I60" s="45" t="str">
        <f t="shared" si="10"/>
        <v>Yes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</row>
    <row r="61" spans="1:32" s="47" customFormat="1" ht="15.75" customHeight="1">
      <c r="A61" s="40" t="s">
        <v>46</v>
      </c>
      <c r="B61" s="50">
        <v>0.20100000000000001</v>
      </c>
      <c r="C61" s="50">
        <v>8.5000000000000006E-2</v>
      </c>
      <c r="D61" s="50">
        <v>8.44594595E-2</v>
      </c>
      <c r="E61" s="43">
        <f t="shared" si="8"/>
        <v>-57.711442786069654</v>
      </c>
      <c r="F61" s="43">
        <f t="shared" si="8"/>
        <v>-0.63593000000000677</v>
      </c>
      <c r="G61" s="44" t="s">
        <v>119</v>
      </c>
      <c r="H61" s="45" t="str">
        <f t="shared" si="9"/>
        <v>Yes</v>
      </c>
      <c r="I61" s="45" t="str">
        <f t="shared" si="10"/>
        <v>Yes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</row>
    <row r="62" spans="1:32" s="47" customFormat="1" ht="15.75" customHeight="1">
      <c r="A62" s="40" t="s">
        <v>87</v>
      </c>
      <c r="B62" s="50">
        <v>2.4140000000000001</v>
      </c>
      <c r="C62" s="50">
        <v>3.0910000000000002</v>
      </c>
      <c r="D62" s="50">
        <v>3.0405405404999999</v>
      </c>
      <c r="E62" s="43">
        <f t="shared" si="8"/>
        <v>28.044739022369512</v>
      </c>
      <c r="F62" s="43">
        <f t="shared" si="8"/>
        <v>-1.6324639113555581</v>
      </c>
      <c r="G62" s="44" t="s">
        <v>119</v>
      </c>
      <c r="H62" s="45" t="str">
        <f t="shared" si="9"/>
        <v>Yes</v>
      </c>
      <c r="I62" s="45" t="str">
        <f t="shared" si="10"/>
        <v>Yes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</row>
    <row r="63" spans="1:32" s="47" customFormat="1" ht="15.75" customHeight="1">
      <c r="A63" s="40" t="s">
        <v>88</v>
      </c>
      <c r="B63" s="50">
        <v>0.95599999999999996</v>
      </c>
      <c r="C63" s="50">
        <v>0.88900000000000001</v>
      </c>
      <c r="D63" s="50">
        <v>0.84459459459999997</v>
      </c>
      <c r="E63" s="43">
        <f t="shared" si="8"/>
        <v>-7.0083682008368147</v>
      </c>
      <c r="F63" s="43">
        <f t="shared" si="8"/>
        <v>-4.9949837345331884</v>
      </c>
      <c r="G63" s="44" t="s">
        <v>119</v>
      </c>
      <c r="H63" s="45" t="str">
        <f t="shared" si="9"/>
        <v>Yes</v>
      </c>
      <c r="I63" s="45" t="str">
        <f t="shared" si="10"/>
        <v>Yes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</row>
    <row r="64" spans="1:32" s="47" customFormat="1" ht="15.75" customHeight="1">
      <c r="A64" s="40" t="s">
        <v>89</v>
      </c>
      <c r="B64" s="50">
        <v>4.3259999999999996</v>
      </c>
      <c r="C64" s="50">
        <v>5.5880000000000001</v>
      </c>
      <c r="D64" s="50">
        <v>5.4054054053999998</v>
      </c>
      <c r="E64" s="43">
        <f t="shared" si="8"/>
        <v>29.172445677300058</v>
      </c>
      <c r="F64" s="43">
        <f t="shared" si="8"/>
        <v>-3.2676198031496111</v>
      </c>
      <c r="G64" s="44" t="s">
        <v>119</v>
      </c>
      <c r="H64" s="45" t="str">
        <f t="shared" si="9"/>
        <v>Yes</v>
      </c>
      <c r="I64" s="45" t="str">
        <f t="shared" si="10"/>
        <v>Yes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</row>
    <row r="65" spans="1:32" s="47" customFormat="1" ht="15.75" customHeight="1">
      <c r="A65" s="40" t="s">
        <v>90</v>
      </c>
      <c r="B65" s="50">
        <v>0.55300000000000005</v>
      </c>
      <c r="C65" s="50">
        <v>0.33900000000000002</v>
      </c>
      <c r="D65" s="50">
        <v>0.33783783779999998</v>
      </c>
      <c r="E65" s="43">
        <f t="shared" si="8"/>
        <v>-38.698010849909586</v>
      </c>
      <c r="F65" s="43">
        <f t="shared" si="8"/>
        <v>-0.34282070796461317</v>
      </c>
      <c r="G65" s="44" t="s">
        <v>119</v>
      </c>
      <c r="H65" s="45" t="str">
        <f t="shared" si="9"/>
        <v>Yes</v>
      </c>
      <c r="I65" s="45" t="str">
        <f t="shared" si="10"/>
        <v>Yes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</row>
    <row r="66" spans="1:32" s="47" customFormat="1" ht="15.75" customHeight="1">
      <c r="A66" s="40" t="s">
        <v>47</v>
      </c>
      <c r="B66" s="50">
        <v>0</v>
      </c>
      <c r="C66" s="50">
        <v>0</v>
      </c>
      <c r="D66" s="50">
        <v>0.1266891892</v>
      </c>
      <c r="E66" s="43" t="str">
        <f t="shared" si="8"/>
        <v>Div by 0</v>
      </c>
      <c r="F66" s="43" t="str">
        <f t="shared" si="8"/>
        <v>Div by 0</v>
      </c>
      <c r="G66" s="44" t="s">
        <v>119</v>
      </c>
      <c r="H66" s="45" t="str">
        <f t="shared" si="9"/>
        <v>N/A</v>
      </c>
      <c r="I66" s="45" t="str">
        <f t="shared" si="10"/>
        <v>N/A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</row>
    <row r="67" spans="1:32" s="47" customFormat="1" ht="15.75" customHeight="1">
      <c r="A67" s="40" t="s">
        <v>91</v>
      </c>
      <c r="B67" s="50">
        <v>0.20100000000000001</v>
      </c>
      <c r="C67" s="50">
        <v>0.16900000000000001</v>
      </c>
      <c r="D67" s="50">
        <v>0.21114864859999999</v>
      </c>
      <c r="E67" s="43">
        <f t="shared" si="8"/>
        <v>-15.920398009950249</v>
      </c>
      <c r="F67" s="43">
        <f t="shared" si="8"/>
        <v>24.940028757396433</v>
      </c>
      <c r="G67" s="44" t="s">
        <v>119</v>
      </c>
      <c r="H67" s="45" t="str">
        <f t="shared" si="9"/>
        <v>Yes</v>
      </c>
      <c r="I67" s="45" t="str">
        <f t="shared" si="10"/>
        <v>Yes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</row>
    <row r="68" spans="1:32" s="47" customFormat="1" ht="15.75" customHeight="1">
      <c r="A68" s="40" t="s">
        <v>116</v>
      </c>
      <c r="B68" s="50">
        <v>0</v>
      </c>
      <c r="C68" s="50">
        <v>0</v>
      </c>
      <c r="D68" s="50">
        <v>0</v>
      </c>
      <c r="E68" s="43" t="str">
        <f t="shared" si="8"/>
        <v>Div by 0</v>
      </c>
      <c r="F68" s="43" t="str">
        <f t="shared" si="8"/>
        <v>Div by 0</v>
      </c>
      <c r="G68" s="44" t="s">
        <v>119</v>
      </c>
      <c r="H68" s="45" t="str">
        <f t="shared" si="9"/>
        <v>N/A</v>
      </c>
      <c r="I68" s="45" t="str">
        <f t="shared" si="10"/>
        <v>N/A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</row>
    <row r="69" spans="1:32" s="47" customFormat="1" ht="15.75" customHeight="1">
      <c r="A69" s="40" t="s">
        <v>48</v>
      </c>
      <c r="B69" s="50">
        <v>22.887</v>
      </c>
      <c r="C69" s="50">
        <v>24.047000000000001</v>
      </c>
      <c r="D69" s="50">
        <v>24.788851351000002</v>
      </c>
      <c r="E69" s="43">
        <f t="shared" si="8"/>
        <v>5.0683794293703857</v>
      </c>
      <c r="F69" s="43">
        <f t="shared" si="8"/>
        <v>3.0850058260905771</v>
      </c>
      <c r="G69" s="44" t="s">
        <v>119</v>
      </c>
      <c r="H69" s="45" t="str">
        <f t="shared" si="9"/>
        <v>Yes</v>
      </c>
      <c r="I69" s="45" t="str">
        <f t="shared" si="10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</row>
    <row r="70" spans="1:32" s="47" customFormat="1" ht="15.75" customHeight="1">
      <c r="A70" s="40" t="s">
        <v>49</v>
      </c>
      <c r="B70" s="50">
        <v>2.6160000000000001</v>
      </c>
      <c r="C70" s="50">
        <v>2.8370000000000002</v>
      </c>
      <c r="D70" s="50">
        <v>3.125</v>
      </c>
      <c r="E70" s="43">
        <f t="shared" si="8"/>
        <v>8.4480122324159055</v>
      </c>
      <c r="F70" s="43">
        <f t="shared" si="8"/>
        <v>10.151568558336264</v>
      </c>
      <c r="G70" s="44" t="s">
        <v>119</v>
      </c>
      <c r="H70" s="45" t="str">
        <f t="shared" si="9"/>
        <v>Yes</v>
      </c>
      <c r="I70" s="45" t="str">
        <f t="shared" si="10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</row>
    <row r="71" spans="1:32" s="47" customFormat="1" ht="15.75" customHeight="1">
      <c r="A71" s="40" t="s">
        <v>50</v>
      </c>
      <c r="B71" s="50">
        <v>5.03</v>
      </c>
      <c r="C71" s="50">
        <v>5.08</v>
      </c>
      <c r="D71" s="50">
        <v>5.1097972973000001</v>
      </c>
      <c r="E71" s="43">
        <f t="shared" si="8"/>
        <v>0.99403578528826675</v>
      </c>
      <c r="F71" s="43">
        <f t="shared" si="8"/>
        <v>0.58656097047244138</v>
      </c>
      <c r="G71" s="44" t="s">
        <v>119</v>
      </c>
      <c r="H71" s="45" t="str">
        <f t="shared" si="9"/>
        <v>Yes</v>
      </c>
      <c r="I71" s="45" t="str">
        <f t="shared" si="10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</row>
    <row r="72" spans="1:32" s="47" customFormat="1" ht="15.75" customHeight="1">
      <c r="A72" s="40" t="s">
        <v>51</v>
      </c>
      <c r="B72" s="50">
        <v>0.151</v>
      </c>
      <c r="C72" s="50">
        <v>0.16900000000000001</v>
      </c>
      <c r="D72" s="50">
        <v>0.16891891889999999</v>
      </c>
      <c r="E72" s="43">
        <f t="shared" si="8"/>
        <v>11.920529801324514</v>
      </c>
      <c r="F72" s="43">
        <f t="shared" si="8"/>
        <v>-4.7976982248531884E-2</v>
      </c>
      <c r="G72" s="44" t="s">
        <v>119</v>
      </c>
      <c r="H72" s="45" t="str">
        <f t="shared" si="9"/>
        <v>Yes</v>
      </c>
      <c r="I72" s="45" t="str">
        <f t="shared" si="10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</row>
    <row r="73" spans="1:32" s="47" customFormat="1" ht="15.75" customHeight="1">
      <c r="A73" s="40" t="s">
        <v>52</v>
      </c>
      <c r="B73" s="50">
        <v>2.6160000000000001</v>
      </c>
      <c r="C73" s="50">
        <v>3.3450000000000002</v>
      </c>
      <c r="D73" s="50">
        <v>3.7162162161999999</v>
      </c>
      <c r="E73" s="43">
        <f t="shared" si="8"/>
        <v>27.86697247706422</v>
      </c>
      <c r="F73" s="43">
        <f t="shared" si="8"/>
        <v>11.097644729446927</v>
      </c>
      <c r="G73" s="44" t="s">
        <v>119</v>
      </c>
      <c r="H73" s="45" t="str">
        <f t="shared" si="9"/>
        <v>Yes</v>
      </c>
      <c r="I73" s="45" t="str">
        <f t="shared" si="10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</row>
    <row r="74" spans="1:32" s="47" customFormat="1" ht="15.75" customHeight="1">
      <c r="A74" s="40" t="s">
        <v>53</v>
      </c>
      <c r="B74" s="50">
        <v>0.45300000000000001</v>
      </c>
      <c r="C74" s="50">
        <v>0.80400000000000005</v>
      </c>
      <c r="D74" s="50">
        <v>0.92905405409999997</v>
      </c>
      <c r="E74" s="43">
        <f t="shared" si="8"/>
        <v>77.483443708609272</v>
      </c>
      <c r="F74" s="43">
        <f t="shared" si="8"/>
        <v>15.553986828358198</v>
      </c>
      <c r="G74" s="44" t="s">
        <v>119</v>
      </c>
      <c r="H74" s="45" t="str">
        <f t="shared" si="9"/>
        <v>Yes</v>
      </c>
      <c r="I74" s="45" t="str">
        <f t="shared" si="10"/>
        <v>Yes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</row>
    <row r="75" spans="1:32" s="47" customFormat="1" ht="15.75" customHeight="1">
      <c r="A75" s="40" t="s">
        <v>54</v>
      </c>
      <c r="B75" s="50">
        <v>0.35199999999999998</v>
      </c>
      <c r="C75" s="50">
        <v>0.254</v>
      </c>
      <c r="D75" s="50">
        <v>0.21114864859999999</v>
      </c>
      <c r="E75" s="43">
        <f t="shared" si="8"/>
        <v>-27.840909090909083</v>
      </c>
      <c r="F75" s="43">
        <f t="shared" si="8"/>
        <v>-16.870610787401581</v>
      </c>
      <c r="G75" s="44" t="s">
        <v>119</v>
      </c>
      <c r="H75" s="45" t="str">
        <f t="shared" si="9"/>
        <v>Yes</v>
      </c>
      <c r="I75" s="45" t="str">
        <f t="shared" si="10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</row>
    <row r="76" spans="1:32" s="47" customFormat="1" ht="15.75" customHeight="1">
      <c r="A76" s="40" t="s">
        <v>55</v>
      </c>
      <c r="B76" s="50">
        <v>1.5589999999999999</v>
      </c>
      <c r="C76" s="50">
        <v>1.355</v>
      </c>
      <c r="D76" s="50">
        <v>1.2246621622</v>
      </c>
      <c r="E76" s="43">
        <f t="shared" si="8"/>
        <v>-13.085311096856957</v>
      </c>
      <c r="F76" s="43">
        <f t="shared" si="8"/>
        <v>-9.6190286199261976</v>
      </c>
      <c r="G76" s="44" t="s">
        <v>119</v>
      </c>
      <c r="H76" s="45" t="str">
        <f t="shared" si="9"/>
        <v>Yes</v>
      </c>
      <c r="I76" s="45" t="str">
        <f t="shared" si="10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</row>
    <row r="77" spans="1:32" s="47" customFormat="1" ht="15.75" customHeight="1">
      <c r="A77" s="40" t="s">
        <v>56</v>
      </c>
      <c r="B77" s="50">
        <v>0.151</v>
      </c>
      <c r="C77" s="50">
        <v>4.2000000000000003E-2</v>
      </c>
      <c r="D77" s="50">
        <v>4.2229729700000003E-2</v>
      </c>
      <c r="E77" s="43">
        <f t="shared" si="8"/>
        <v>-72.185430463576154</v>
      </c>
      <c r="F77" s="43">
        <f t="shared" si="8"/>
        <v>0.54697547619047704</v>
      </c>
      <c r="G77" s="44" t="s">
        <v>119</v>
      </c>
      <c r="H77" s="45" t="str">
        <f t="shared" si="9"/>
        <v>Yes</v>
      </c>
      <c r="I77" s="45" t="str">
        <f t="shared" si="10"/>
        <v>Yes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</row>
    <row r="78" spans="1:32" s="47" customFormat="1" ht="15.75" customHeight="1">
      <c r="A78" s="40" t="s">
        <v>57</v>
      </c>
      <c r="B78" s="50">
        <v>0.05</v>
      </c>
      <c r="C78" s="50">
        <v>4.2000000000000003E-2</v>
      </c>
      <c r="D78" s="50">
        <v>4.2229729700000003E-2</v>
      </c>
      <c r="E78" s="43">
        <f t="shared" si="8"/>
        <v>-16</v>
      </c>
      <c r="F78" s="43">
        <f t="shared" si="8"/>
        <v>0.54697547619047704</v>
      </c>
      <c r="G78" s="44" t="s">
        <v>119</v>
      </c>
      <c r="H78" s="45" t="str">
        <f t="shared" si="9"/>
        <v>Yes</v>
      </c>
      <c r="I78" s="45" t="str">
        <f t="shared" si="10"/>
        <v>Yes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</row>
    <row r="79" spans="1:32" s="47" customFormat="1" ht="15.75" customHeight="1">
      <c r="A79" s="40" t="s">
        <v>58</v>
      </c>
      <c r="B79" s="50">
        <v>9.3059999999999992</v>
      </c>
      <c r="C79" s="50">
        <v>9.3989999999999991</v>
      </c>
      <c r="D79" s="50">
        <v>9.6283783784000008</v>
      </c>
      <c r="E79" s="43">
        <f t="shared" si="8"/>
        <v>0.99935525467440345</v>
      </c>
      <c r="F79" s="43">
        <f t="shared" si="8"/>
        <v>2.4404551377806327</v>
      </c>
      <c r="G79" s="44" t="s">
        <v>119</v>
      </c>
      <c r="H79" s="45" t="str">
        <f t="shared" si="9"/>
        <v>Yes</v>
      </c>
      <c r="I79" s="45" t="str">
        <f t="shared" si="10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</row>
    <row r="80" spans="1:32" s="47" customFormat="1" ht="15.75" customHeight="1">
      <c r="A80" s="40" t="s">
        <v>59</v>
      </c>
      <c r="B80" s="50">
        <v>0.60399999999999998</v>
      </c>
      <c r="C80" s="50">
        <v>0.72</v>
      </c>
      <c r="D80" s="50">
        <v>0.59121621619999998</v>
      </c>
      <c r="E80" s="43">
        <f t="shared" si="8"/>
        <v>19.205298013245034</v>
      </c>
      <c r="F80" s="43">
        <f t="shared" si="8"/>
        <v>-17.886636638888888</v>
      </c>
      <c r="G80" s="44" t="s">
        <v>119</v>
      </c>
      <c r="H80" s="45" t="str">
        <f t="shared" si="9"/>
        <v>Yes</v>
      </c>
      <c r="I80" s="45" t="str">
        <f t="shared" si="10"/>
        <v>Yes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</row>
    <row r="81" spans="1:33" s="47" customFormat="1" ht="15.75" customHeight="1">
      <c r="A81" s="40" t="s">
        <v>60</v>
      </c>
      <c r="B81" s="50">
        <v>0</v>
      </c>
      <c r="C81" s="50">
        <v>0</v>
      </c>
      <c r="D81" s="50">
        <v>0</v>
      </c>
      <c r="E81" s="43" t="str">
        <f t="shared" si="8"/>
        <v>Div by 0</v>
      </c>
      <c r="F81" s="43" t="str">
        <f t="shared" si="8"/>
        <v>Div by 0</v>
      </c>
      <c r="G81" s="44" t="s">
        <v>120</v>
      </c>
      <c r="H81" s="45" t="str">
        <f t="shared" si="9"/>
        <v>N/A</v>
      </c>
      <c r="I81" s="45" t="str">
        <f t="shared" si="10"/>
        <v>N/A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</row>
    <row r="82" spans="1:33" s="59" customFormat="1" ht="15.75" customHeight="1">
      <c r="A82" s="60" t="s">
        <v>61</v>
      </c>
      <c r="B82" s="56" t="s">
        <v>130</v>
      </c>
      <c r="C82" s="56" t="s">
        <v>95</v>
      </c>
      <c r="D82" s="56"/>
      <c r="E82" s="76"/>
      <c r="F82" s="76"/>
      <c r="G82" s="57"/>
      <c r="H82" s="58"/>
      <c r="I82" s="58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</row>
    <row r="83" spans="1:33" s="47" customFormat="1" ht="15.75" customHeight="1">
      <c r="A83" s="40" t="s">
        <v>92</v>
      </c>
      <c r="B83" s="41">
        <v>1315</v>
      </c>
      <c r="C83" s="41">
        <v>1526</v>
      </c>
      <c r="D83" s="41">
        <v>1498</v>
      </c>
      <c r="E83" s="43">
        <f t="shared" ref="E83:F86" si="11">IFERROR((C83-B83)*100/B83,"Div by 0")</f>
        <v>16.045627376425855</v>
      </c>
      <c r="F83" s="43">
        <f t="shared" si="11"/>
        <v>-1.834862385321101</v>
      </c>
      <c r="G83" s="44" t="s">
        <v>119</v>
      </c>
      <c r="H83" s="45" t="str">
        <f>IF(E83="Div by 0","N/A",IF(G83="N/A","N/A",IF(AND((ABS(E83)&gt;ABS(VALUE(MID(G83,1,2)))),(B83&gt;=10)),"No",IF(AND((ABS(E83)&gt;ABS(VALUE(MID(G83,1,2)))),(C83&gt;=10)),"No","Yes"))))</f>
        <v>Yes</v>
      </c>
      <c r="I83" s="45" t="str">
        <f>IF(F83="Div by 0","N/A",IF(G83="N/A","N/A",IF(AND((ABS(F83)&gt;ABS(VALUE(MID(G83,1,2)))),(C83&gt;=10)),"No",IF(AND((ABS(F83)&gt;ABS(VALUE(MID(G83,1,2)))),(D83&gt;=10)),"No","Yes"))))</f>
        <v>Yes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</row>
    <row r="84" spans="1:33" s="47" customFormat="1" ht="15.75" customHeight="1">
      <c r="A84" s="40" t="s">
        <v>62</v>
      </c>
      <c r="B84" s="50">
        <v>48.517000000000003</v>
      </c>
      <c r="C84" s="50">
        <v>50</v>
      </c>
      <c r="D84" s="50">
        <v>50.467289719999997</v>
      </c>
      <c r="E84" s="43">
        <f t="shared" si="11"/>
        <v>3.0566605519714676</v>
      </c>
      <c r="F84" s="43">
        <f t="shared" si="11"/>
        <v>0.93457943999999316</v>
      </c>
      <c r="G84" s="44" t="s">
        <v>119</v>
      </c>
      <c r="H84" s="45" t="str">
        <f>IF(E84="Div by 0","N/A",IF(G84="N/A","N/A",IF(AND((ABS(E84)&gt;ABS(VALUE(MID(G84,1,2)))),(B84&gt;=10)),"No",IF(AND((ABS(E84)&gt;ABS(VALUE(MID(G84,1,2)))),(C84&gt;=10)),"No","Yes"))))</f>
        <v>Yes</v>
      </c>
      <c r="I84" s="45" t="str">
        <f>IF(F84="Div by 0","N/A",IF(G84="N/A","N/A",IF(AND((ABS(F84)&gt;ABS(VALUE(MID(G84,1,2)))),(C84&gt;=10)),"No",IF(AND((ABS(F84)&gt;ABS(VALUE(MID(G84,1,2)))),(D84&gt;=10)),"No","Yes"))))</f>
        <v>Yes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</row>
    <row r="85" spans="1:33" s="47" customFormat="1" ht="15.75" customHeight="1">
      <c r="A85" s="40" t="s">
        <v>63</v>
      </c>
      <c r="B85" s="50">
        <v>41.749000000000002</v>
      </c>
      <c r="C85" s="50">
        <v>42.267000000000003</v>
      </c>
      <c r="D85" s="50">
        <v>41.922563418000003</v>
      </c>
      <c r="E85" s="43">
        <f t="shared" si="11"/>
        <v>1.2407482813959632</v>
      </c>
      <c r="F85" s="43">
        <f t="shared" si="11"/>
        <v>-0.81490662218752252</v>
      </c>
      <c r="G85" s="44" t="s">
        <v>119</v>
      </c>
      <c r="H85" s="45" t="str">
        <f>IF(E85="Div by 0","N/A",IF(G85="N/A","N/A",IF(AND((ABS(E85)&gt;ABS(VALUE(MID(G85,1,2)))),(B85&gt;=10)),"No",IF(AND((ABS(E85)&gt;ABS(VALUE(MID(G85,1,2)))),(C85&gt;=10)),"No","Yes"))))</f>
        <v>Yes</v>
      </c>
      <c r="I85" s="45" t="str">
        <f>IF(F85="Div by 0","N/A",IF(G85="N/A","N/A",IF(AND((ABS(F85)&gt;ABS(VALUE(MID(G85,1,2)))),(C85&gt;=10)),"No",IF(AND((ABS(F85)&gt;ABS(VALUE(MID(G85,1,2)))),(D85&gt;=10)),"No","Yes"))))</f>
        <v>Yes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</row>
    <row r="86" spans="1:33" s="47" customFormat="1" ht="15.75" customHeight="1">
      <c r="A86" s="40" t="s">
        <v>64</v>
      </c>
      <c r="B86" s="50">
        <v>9.734</v>
      </c>
      <c r="C86" s="50">
        <v>7.7329999999999997</v>
      </c>
      <c r="D86" s="50">
        <v>7.6101468624999997</v>
      </c>
      <c r="E86" s="43">
        <f t="shared" si="11"/>
        <v>-20.556811177316625</v>
      </c>
      <c r="F86" s="43">
        <f t="shared" si="11"/>
        <v>-1.5886866351997924</v>
      </c>
      <c r="G86" s="44" t="s">
        <v>120</v>
      </c>
      <c r="H86" s="45" t="str">
        <f>IF(E86="Div by 0","N/A",IF(G86="N/A","N/A",IF(AND((ABS(E86)&gt;ABS(VALUE(MID(G86,1,2)))),(B86&gt;=10)),"No",IF(AND((ABS(E86)&gt;ABS(VALUE(MID(G86,1,2)))),(C86&gt;=10)),"No","Yes"))))</f>
        <v>N/A</v>
      </c>
      <c r="I86" s="45" t="str">
        <f>IF(F86="Div by 0","N/A",IF(G86="N/A","N/A",IF(AND((ABS(F86)&gt;ABS(VALUE(MID(G86,1,2)))),(C86&gt;=10)),"No",IF(AND((ABS(F86)&gt;ABS(VALUE(MID(G86,1,2)))),(D86&gt;=10)),"No","Yes"))))</f>
        <v>N/A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</row>
    <row r="87" spans="1:33" s="39" customFormat="1" ht="15.75" customHeight="1">
      <c r="A87" s="60" t="s">
        <v>93</v>
      </c>
      <c r="B87" s="56" t="s">
        <v>130</v>
      </c>
      <c r="C87" s="56" t="s">
        <v>95</v>
      </c>
      <c r="D87" s="56"/>
      <c r="E87" s="34"/>
      <c r="F87" s="34"/>
      <c r="G87" s="57"/>
      <c r="H87" s="58"/>
      <c r="I87" s="5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</row>
    <row r="88" spans="1:33" s="47" customFormat="1" ht="15.75" customHeight="1">
      <c r="A88" s="40" t="s">
        <v>94</v>
      </c>
      <c r="B88" s="41">
        <v>716</v>
      </c>
      <c r="C88" s="41">
        <v>905</v>
      </c>
      <c r="D88" s="41">
        <v>930</v>
      </c>
      <c r="E88" s="43">
        <f t="shared" ref="E88:F91" si="12">IFERROR((C88-B88)*100/B88,"Div by 0")</f>
        <v>26.396648044692739</v>
      </c>
      <c r="F88" s="43">
        <f t="shared" si="12"/>
        <v>2.7624309392265194</v>
      </c>
      <c r="G88" s="44" t="s">
        <v>119</v>
      </c>
      <c r="H88" s="45" t="str">
        <f>IF(E88="Div by 0","N/A",IF(G88="N/A","N/A",IF(AND((ABS(E88)&gt;ABS(VALUE(MID(G88,1,2)))),(B88&gt;=10)),"No",IF(AND((ABS(E88)&gt;ABS(VALUE(MID(G88,1,2)))),(C88&gt;=10)),"No","Yes"))))</f>
        <v>Yes</v>
      </c>
      <c r="I88" s="45" t="str">
        <f>IF(F88="Div by 0","N/A",IF(G88="N/A","N/A",IF(AND((ABS(F88)&gt;ABS(VALUE(MID(G88,1,2)))),(C88&gt;=10)),"No",IF(AND((ABS(F88)&gt;ABS(VALUE(MID(G88,1,2)))),(D88&gt;=10)),"No","Yes"))))</f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</row>
    <row r="89" spans="1:33" s="47" customFormat="1" ht="15.75" customHeight="1">
      <c r="A89" s="40" t="s">
        <v>65</v>
      </c>
      <c r="B89" s="50">
        <v>8.52</v>
      </c>
      <c r="C89" s="50">
        <v>9.0609999999999999</v>
      </c>
      <c r="D89" s="50">
        <v>8.8172043011000003</v>
      </c>
      <c r="E89" s="43">
        <f t="shared" si="12"/>
        <v>6.3497652582159674</v>
      </c>
      <c r="F89" s="43">
        <f t="shared" si="12"/>
        <v>-2.6906047776183604</v>
      </c>
      <c r="G89" s="44" t="s">
        <v>119</v>
      </c>
      <c r="H89" s="45" t="str">
        <f>IF(E89="Div by 0","N/A",IF(G89="N/A","N/A",IF(AND((ABS(E89)&gt;ABS(VALUE(MID(G89,1,2)))),(B89&gt;=10)),"No",IF(AND((ABS(E89)&gt;ABS(VALUE(MID(G89,1,2)))),(C89&gt;=10)),"No","Yes"))))</f>
        <v>Yes</v>
      </c>
      <c r="I89" s="45" t="str">
        <f>IF(F89="Div by 0","N/A",IF(G89="N/A","N/A",IF(AND((ABS(F89)&gt;ABS(VALUE(MID(G89,1,2)))),(C89&gt;=10)),"No",IF(AND((ABS(F89)&gt;ABS(VALUE(MID(G89,1,2)))),(D89&gt;=10)),"No","Yes"))))</f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</row>
    <row r="90" spans="1:33" s="47" customFormat="1" ht="15.75" customHeight="1">
      <c r="A90" s="40" t="s">
        <v>66</v>
      </c>
      <c r="B90" s="50">
        <v>67.736999999999995</v>
      </c>
      <c r="C90" s="50">
        <v>72.486000000000004</v>
      </c>
      <c r="D90" s="50">
        <v>73.440860215000001</v>
      </c>
      <c r="E90" s="43">
        <f t="shared" si="12"/>
        <v>7.0109393684397148</v>
      </c>
      <c r="F90" s="43">
        <f t="shared" si="12"/>
        <v>1.317302948155501</v>
      </c>
      <c r="G90" s="44" t="s">
        <v>119</v>
      </c>
      <c r="H90" s="45" t="str">
        <f>IF(E90="Div by 0","N/A",IF(G90="N/A","N/A",IF(AND((ABS(E90)&gt;ABS(VALUE(MID(G90,1,2)))),(B90&gt;=10)),"No",IF(AND((ABS(E90)&gt;ABS(VALUE(MID(G90,1,2)))),(C90&gt;=10)),"No","Yes"))))</f>
        <v>Yes</v>
      </c>
      <c r="I90" s="45" t="str">
        <f>IF(F90="Div by 0","N/A",IF(G90="N/A","N/A",IF(AND((ABS(F90)&gt;ABS(VALUE(MID(G90,1,2)))),(C90&gt;=10)),"No",IF(AND((ABS(F90)&gt;ABS(VALUE(MID(G90,1,2)))),(D90&gt;=10)),"No","Yes"))))</f>
        <v>Yes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</row>
    <row r="91" spans="1:33" s="47" customFormat="1" ht="15.75" customHeight="1">
      <c r="A91" s="40" t="s">
        <v>64</v>
      </c>
      <c r="B91" s="50">
        <v>23.742999999999999</v>
      </c>
      <c r="C91" s="50">
        <v>18.452999999999999</v>
      </c>
      <c r="D91" s="50">
        <v>17.741935483999999</v>
      </c>
      <c r="E91" s="43">
        <f t="shared" si="12"/>
        <v>-22.28025102135366</v>
      </c>
      <c r="F91" s="43">
        <f t="shared" si="12"/>
        <v>-3.8533816506801086</v>
      </c>
      <c r="G91" s="44" t="s">
        <v>120</v>
      </c>
      <c r="H91" s="45" t="str">
        <f>IF(E91="Div by 0","N/A",IF(G91="N/A","N/A",IF(AND((ABS(E91)&gt;ABS(VALUE(MID(G91,1,2)))),(B91&gt;=10)),"No",IF(AND((ABS(E91)&gt;ABS(VALUE(MID(G91,1,2)))),(C91&gt;=10)),"No","Yes"))))</f>
        <v>N/A</v>
      </c>
      <c r="I91" s="45" t="str">
        <f>IF(F91="Div by 0","N/A",IF(G91="N/A","N/A",IF(AND((ABS(F91)&gt;ABS(VALUE(MID(G91,1,2)))),(C91&gt;=10)),"No",IF(AND((ABS(F91)&gt;ABS(VALUE(MID(G91,1,2)))),(D91&gt;=10)),"No","Yes"))))</f>
        <v>N/A</v>
      </c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</row>
    <row r="92" spans="1:33" s="47" customFormat="1" ht="15.75" customHeight="1">
      <c r="A92" s="47" t="s">
        <v>129</v>
      </c>
      <c r="B92" s="82"/>
      <c r="C92" s="82"/>
      <c r="D92" s="82"/>
      <c r="E92" s="83"/>
      <c r="F92" s="83"/>
      <c r="G92" s="66"/>
      <c r="H92" s="66"/>
      <c r="I92" s="6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  <c r="AA92" s="46"/>
      <c r="AB92" s="46"/>
      <c r="AC92" s="46"/>
      <c r="AD92" s="46"/>
      <c r="AE92" s="46"/>
      <c r="AF92" s="46"/>
    </row>
    <row r="93" spans="1:33" ht="38.25" customHeight="1">
      <c r="A93" s="22" t="s">
        <v>136</v>
      </c>
      <c r="B93" s="23"/>
      <c r="C93" s="23"/>
      <c r="D93" s="23"/>
      <c r="E93" s="23"/>
      <c r="F93" s="23"/>
      <c r="G93" s="23"/>
      <c r="H93" s="23"/>
      <c r="I93" s="24"/>
      <c r="AG93" s="5"/>
    </row>
    <row r="94" spans="1:33" ht="36" customHeight="1">
      <c r="A94" s="22" t="s">
        <v>137</v>
      </c>
      <c r="B94" s="23"/>
      <c r="C94" s="23"/>
      <c r="D94" s="23"/>
      <c r="E94" s="23"/>
      <c r="F94" s="23"/>
      <c r="G94" s="23"/>
      <c r="H94" s="23"/>
      <c r="AA94" s="6"/>
      <c r="AB94" s="6"/>
      <c r="AC94" s="6"/>
      <c r="AD94" s="6"/>
      <c r="AE94" s="6"/>
      <c r="AF94" s="6"/>
    </row>
  </sheetData>
  <mergeCells count="2">
    <mergeCell ref="A93:H93"/>
    <mergeCell ref="A94:H94"/>
  </mergeCells>
  <pageMargins left="0.7" right="0.7" top="0.75" bottom="0.75" header="0.3" footer="0.3"/>
  <pageSetup scale="57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7.25"/>
  <cols>
    <col min="1" max="1" width="63.5703125" style="6" customWidth="1"/>
    <col min="2" max="4" width="11.7109375" style="71" customWidth="1"/>
    <col min="5" max="6" width="11.7109375" style="72" customWidth="1"/>
    <col min="7" max="8" width="11.7109375" style="20" customWidth="1"/>
    <col min="9" max="9" width="11.28515625" style="20" customWidth="1"/>
    <col min="10" max="26" width="9.140625" style="5"/>
    <col min="27" max="16384" width="9.140625" style="6"/>
  </cols>
  <sheetData>
    <row r="1" spans="1:35" ht="15.75" customHeight="1">
      <c r="A1" s="1" t="s">
        <v>126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7" t="s">
        <v>131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7" t="s">
        <v>132</v>
      </c>
      <c r="B3" s="10"/>
      <c r="C3" s="10"/>
      <c r="D3" s="10"/>
      <c r="E3" s="10"/>
      <c r="F3" s="10"/>
      <c r="G3" s="10"/>
      <c r="H3" s="10"/>
      <c r="I3" s="10"/>
    </row>
    <row r="4" spans="1:35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70"/>
      <c r="I4" s="70"/>
      <c r="AA4" s="5"/>
      <c r="AB4" s="5"/>
      <c r="AC4" s="5"/>
      <c r="AD4" s="5"/>
      <c r="AE4" s="5"/>
      <c r="AF4" s="5"/>
      <c r="AG4" s="5"/>
    </row>
    <row r="5" spans="1:35" s="32" customFormat="1" ht="78" customHeight="1">
      <c r="A5" s="25" t="s">
        <v>106</v>
      </c>
      <c r="B5" s="26" t="s">
        <v>133</v>
      </c>
      <c r="C5" s="84" t="s">
        <v>134</v>
      </c>
      <c r="D5" s="84" t="s">
        <v>135</v>
      </c>
      <c r="E5" s="73" t="s">
        <v>115</v>
      </c>
      <c r="F5" s="73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5" s="39" customFormat="1" ht="15.75" customHeight="1">
      <c r="A6" s="33" t="s">
        <v>75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</row>
    <row r="7" spans="1:35" s="47" customFormat="1" ht="15.75" customHeight="1">
      <c r="A7" s="40" t="s">
        <v>1</v>
      </c>
      <c r="B7" s="41">
        <v>530</v>
      </c>
      <c r="C7" s="41">
        <v>479</v>
      </c>
      <c r="D7" s="74">
        <v>529</v>
      </c>
      <c r="E7" s="43">
        <f t="shared" ref="E7:F22" si="0">IFERROR((C7-B7)*100/B7,"Div by 0")</f>
        <v>-9.6226415094339615</v>
      </c>
      <c r="F7" s="43">
        <f t="shared" si="0"/>
        <v>10.438413361169102</v>
      </c>
      <c r="G7" s="44" t="s">
        <v>119</v>
      </c>
      <c r="H7" s="44" t="str">
        <f>IF(E7="Div by 0","N/A",IF(G7="N/A","N/A",IF(AND((ABS(E7)&gt;ABS(VALUE(MID(G7,1,2)))),(B7&gt;=10)),"No",IF(AND((ABS(E7)&gt;ABS(VALUE(MID(G7,1,2)))),(C7&gt;=10)),"No","Yes"))))</f>
        <v>Yes</v>
      </c>
      <c r="I7" s="44" t="str">
        <f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</row>
    <row r="8" spans="1:35" s="47" customFormat="1" ht="15.75" customHeight="1">
      <c r="A8" s="40" t="s">
        <v>76</v>
      </c>
      <c r="B8" s="50">
        <v>51.320999999999998</v>
      </c>
      <c r="C8" s="50">
        <v>50.731000000000002</v>
      </c>
      <c r="D8" s="75">
        <v>50.850661625999997</v>
      </c>
      <c r="E8" s="43">
        <f t="shared" si="0"/>
        <v>-1.1496268584010372</v>
      </c>
      <c r="F8" s="43">
        <f t="shared" si="0"/>
        <v>0.23587476296543658</v>
      </c>
      <c r="G8" s="44" t="s">
        <v>120</v>
      </c>
      <c r="H8" s="44" t="str">
        <f t="shared" ref="H8:H18" si="1">IF(E8="Div by 0","N/A",IF(G8="N/A","N/A",IF(AND((ABS(E8)&gt;ABS(VALUE(MID(G8,1,2)))),(B8&gt;=10)),"No",IF(AND((ABS(E8)&gt;ABS(VALUE(MID(G8,1,2)))),(C8&gt;=10)),"No","Yes"))))</f>
        <v>N/A</v>
      </c>
      <c r="I8" s="44" t="str">
        <f t="shared" ref="I8:I18" si="2">IF(F8="Div by 0","N/A",IF(G8="N/A","N/A",IF(AND((ABS(F8)&gt;ABS(VALUE(MID(G8,1,2)))),(C8&gt;=10)),"No",IF(AND((ABS(F8)&gt;ABS(VALUE(MID(G8,1,2)))),(D8&gt;=10)),"No","Yes"))))</f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</row>
    <row r="9" spans="1:35" s="47" customFormat="1" ht="15.75" customHeight="1">
      <c r="A9" s="40" t="s">
        <v>77</v>
      </c>
      <c r="B9" s="50">
        <v>39.244999999999997</v>
      </c>
      <c r="C9" s="50">
        <v>0.20899999999999999</v>
      </c>
      <c r="D9" s="75">
        <v>0.37807183360000002</v>
      </c>
      <c r="E9" s="43">
        <f t="shared" si="0"/>
        <v>-99.467448082558278</v>
      </c>
      <c r="F9" s="43">
        <f t="shared" si="0"/>
        <v>80.895614162679436</v>
      </c>
      <c r="G9" s="44" t="s">
        <v>120</v>
      </c>
      <c r="H9" s="44" t="str">
        <f t="shared" si="1"/>
        <v>N/A</v>
      </c>
      <c r="I9" s="44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</row>
    <row r="10" spans="1:35" s="47" customFormat="1" ht="15.75" customHeight="1">
      <c r="A10" s="40" t="s">
        <v>78</v>
      </c>
      <c r="B10" s="50">
        <v>48.679000000000002</v>
      </c>
      <c r="C10" s="50">
        <v>49.268999999999998</v>
      </c>
      <c r="D10" s="75">
        <v>49.149338374000003</v>
      </c>
      <c r="E10" s="43">
        <f t="shared" si="0"/>
        <v>1.212021610961598</v>
      </c>
      <c r="F10" s="43">
        <f t="shared" si="0"/>
        <v>-0.24287407091679483</v>
      </c>
      <c r="G10" s="44" t="s">
        <v>120</v>
      </c>
      <c r="H10" s="44" t="str">
        <f t="shared" si="1"/>
        <v>N/A</v>
      </c>
      <c r="I10" s="44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</row>
    <row r="11" spans="1:35" s="47" customFormat="1" ht="15.75" customHeight="1">
      <c r="A11" s="40" t="s">
        <v>70</v>
      </c>
      <c r="B11" s="50">
        <v>4.5279999999999996</v>
      </c>
      <c r="C11" s="50">
        <v>3.9670000000000001</v>
      </c>
      <c r="D11" s="75">
        <v>2.8355387524000002</v>
      </c>
      <c r="E11" s="43">
        <f t="shared" si="0"/>
        <v>-12.389575971731439</v>
      </c>
      <c r="F11" s="43">
        <f t="shared" si="0"/>
        <v>-28.521836339803375</v>
      </c>
      <c r="G11" s="44" t="s">
        <v>120</v>
      </c>
      <c r="H11" s="44" t="str">
        <f t="shared" si="1"/>
        <v>N/A</v>
      </c>
      <c r="I11" s="44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</row>
    <row r="12" spans="1:35" s="47" customFormat="1" ht="15.75" customHeight="1">
      <c r="A12" s="40" t="s">
        <v>4</v>
      </c>
      <c r="B12" s="50">
        <v>2.6419999999999999</v>
      </c>
      <c r="C12" s="50">
        <v>2.0880000000000001</v>
      </c>
      <c r="D12" s="75">
        <v>1.5122873346000001</v>
      </c>
      <c r="E12" s="43">
        <f t="shared" si="0"/>
        <v>-20.968962906888716</v>
      </c>
      <c r="F12" s="43">
        <f t="shared" si="0"/>
        <v>-27.572445660919538</v>
      </c>
      <c r="G12" s="44" t="s">
        <v>120</v>
      </c>
      <c r="H12" s="44" t="str">
        <f t="shared" si="1"/>
        <v>N/A</v>
      </c>
      <c r="I12" s="44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</row>
    <row r="13" spans="1:35" s="47" customFormat="1" ht="15.75" customHeight="1">
      <c r="A13" s="40" t="s">
        <v>5</v>
      </c>
      <c r="B13" s="50">
        <v>64.150999999999996</v>
      </c>
      <c r="C13" s="50">
        <v>68.266999999999996</v>
      </c>
      <c r="D13" s="75">
        <v>64.461247637</v>
      </c>
      <c r="E13" s="43">
        <f t="shared" si="0"/>
        <v>6.4161119857835418</v>
      </c>
      <c r="F13" s="43">
        <f t="shared" si="0"/>
        <v>-5.574805342259066</v>
      </c>
      <c r="G13" s="44" t="s">
        <v>120</v>
      </c>
      <c r="H13" s="44" t="str">
        <f t="shared" si="1"/>
        <v>N/A</v>
      </c>
      <c r="I13" s="44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</row>
    <row r="14" spans="1:35" s="47" customFormat="1" ht="15.75" customHeight="1">
      <c r="A14" s="40" t="s">
        <v>7</v>
      </c>
      <c r="B14" s="50">
        <v>93.207999999999998</v>
      </c>
      <c r="C14" s="50">
        <v>96.66</v>
      </c>
      <c r="D14" s="75">
        <v>94.706994328999997</v>
      </c>
      <c r="E14" s="43">
        <f t="shared" si="0"/>
        <v>3.7035447601064266</v>
      </c>
      <c r="F14" s="43">
        <f t="shared" si="0"/>
        <v>-2.0204900382785018</v>
      </c>
      <c r="G14" s="44" t="s">
        <v>119</v>
      </c>
      <c r="H14" s="44" t="str">
        <f t="shared" si="1"/>
        <v>Yes</v>
      </c>
      <c r="I14" s="44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</row>
    <row r="15" spans="1:35" s="47" customFormat="1" ht="15.75" customHeight="1">
      <c r="A15" s="40" t="s">
        <v>8</v>
      </c>
      <c r="B15" s="50">
        <v>92.453000000000003</v>
      </c>
      <c r="C15" s="50">
        <v>96.66</v>
      </c>
      <c r="D15" s="75">
        <v>94.706994328999997</v>
      </c>
      <c r="E15" s="43">
        <f t="shared" si="0"/>
        <v>4.5504202135138865</v>
      </c>
      <c r="F15" s="43">
        <f t="shared" si="0"/>
        <v>-2.0204900382785018</v>
      </c>
      <c r="G15" s="44" t="s">
        <v>119</v>
      </c>
      <c r="H15" s="44" t="str">
        <f t="shared" si="1"/>
        <v>Yes</v>
      </c>
      <c r="I15" s="44" t="str">
        <f t="shared" si="2"/>
        <v>Yes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</row>
    <row r="16" spans="1:35" s="47" customFormat="1" ht="15.75" customHeight="1">
      <c r="A16" s="51" t="s">
        <v>107</v>
      </c>
      <c r="B16" s="48">
        <v>0</v>
      </c>
      <c r="C16" s="50">
        <v>0</v>
      </c>
      <c r="D16" s="75">
        <v>0</v>
      </c>
      <c r="E16" s="43" t="str">
        <f t="shared" si="0"/>
        <v>Div by 0</v>
      </c>
      <c r="F16" s="43" t="str">
        <f t="shared" si="0"/>
        <v>Div by 0</v>
      </c>
      <c r="G16" s="44" t="s">
        <v>120</v>
      </c>
      <c r="H16" s="44" t="str">
        <f t="shared" si="1"/>
        <v>N/A</v>
      </c>
      <c r="I16" s="44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s="53" customFormat="1" ht="15.75" customHeight="1">
      <c r="A17" s="51" t="s">
        <v>103</v>
      </c>
      <c r="B17" s="52">
        <v>4365.5749999999998</v>
      </c>
      <c r="C17" s="50">
        <v>9273.6509999999998</v>
      </c>
      <c r="D17" s="75">
        <v>9303.8506615999995</v>
      </c>
      <c r="E17" s="43">
        <f t="shared" si="0"/>
        <v>112.42679372133109</v>
      </c>
      <c r="F17" s="43">
        <f t="shared" si="0"/>
        <v>0.32565018459288225</v>
      </c>
      <c r="G17" s="44" t="s">
        <v>119</v>
      </c>
      <c r="H17" s="44" t="str">
        <f t="shared" si="1"/>
        <v>No</v>
      </c>
      <c r="I17" s="44" t="str">
        <f t="shared" si="2"/>
        <v>Yes</v>
      </c>
    </row>
    <row r="18" spans="1:35" s="54" customFormat="1" ht="15.75" customHeight="1">
      <c r="A18" s="40" t="s">
        <v>104</v>
      </c>
      <c r="B18" s="48">
        <v>756.923</v>
      </c>
      <c r="C18" s="50">
        <v>1137.5619999999999</v>
      </c>
      <c r="D18" s="75">
        <v>1141.4480151</v>
      </c>
      <c r="E18" s="43">
        <f t="shared" si="0"/>
        <v>50.287677874763993</v>
      </c>
      <c r="F18" s="43">
        <f t="shared" si="0"/>
        <v>0.34160908152699571</v>
      </c>
      <c r="G18" s="44" t="s">
        <v>119</v>
      </c>
      <c r="H18" s="44" t="str">
        <f t="shared" si="1"/>
        <v>No</v>
      </c>
      <c r="I18" s="44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60" t="s">
        <v>9</v>
      </c>
      <c r="B19" s="56" t="s">
        <v>130</v>
      </c>
      <c r="C19" s="56" t="s">
        <v>95</v>
      </c>
      <c r="D19" s="56"/>
      <c r="E19" s="76"/>
      <c r="F19" s="57"/>
      <c r="G19" s="57"/>
      <c r="H19" s="58"/>
      <c r="I19" s="58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</row>
    <row r="20" spans="1:35" s="47" customFormat="1" ht="15.75" customHeight="1">
      <c r="A20" s="40" t="s">
        <v>10</v>
      </c>
      <c r="B20" s="41">
        <v>494</v>
      </c>
      <c r="C20" s="41">
        <v>463</v>
      </c>
      <c r="D20" s="74">
        <v>501</v>
      </c>
      <c r="E20" s="43">
        <f t="shared" ref="E20:F23" si="3">IFERROR((C20-B20)*100/B20,"Div by 0")</f>
        <v>-6.2753036437246967</v>
      </c>
      <c r="F20" s="43">
        <f t="shared" si="0"/>
        <v>8.2073434125269973</v>
      </c>
      <c r="G20" s="44" t="s">
        <v>119</v>
      </c>
      <c r="H20" s="44" t="str">
        <f>IF(E20="Div by 0","N/A",IF(G20="N/A","N/A",IF(AND((ABS(E20)&gt;ABS(VALUE(MID(G20,1,2)))),(B20&gt;=10)),"No",IF(AND((ABS(E20)&gt;ABS(VALUE(MID(G20,1,2)))),(C20&gt;=10)),"No","Yes"))))</f>
        <v>Yes</v>
      </c>
      <c r="I20" s="44" t="str">
        <f t="shared" ref="I20:I23" si="4">IF(F20="Div by 0","N/A",IF(G20="N/A","N/A",IF(AND((ABS(F20)&gt;ABS(VALUE(MID(G20,1,2)))),(C20&gt;=10)),"No",IF(AND((ABS(F20)&gt;ABS(VALUE(MID(G20,1,2)))),(D20&gt;=10)),"No","Yes"))))</f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</row>
    <row r="21" spans="1:35" s="47" customFormat="1" ht="15.75" customHeight="1">
      <c r="A21" s="40" t="s">
        <v>11</v>
      </c>
      <c r="B21" s="50">
        <v>99.798000000000002</v>
      </c>
      <c r="C21" s="50">
        <v>100</v>
      </c>
      <c r="D21" s="75">
        <v>100</v>
      </c>
      <c r="E21" s="43">
        <f t="shared" si="3"/>
        <v>0.20240886590913462</v>
      </c>
      <c r="F21" s="43">
        <f t="shared" si="0"/>
        <v>0</v>
      </c>
      <c r="G21" s="44" t="s">
        <v>119</v>
      </c>
      <c r="H21" s="44" t="str">
        <f t="shared" ref="H21:H23" si="5">IF(E21="Div by 0","N/A",IF(G21="N/A","N/A",IF(AND((ABS(E21)&gt;ABS(VALUE(MID(G21,1,2)))),(B21&gt;=10)),"No",IF(AND((ABS(E21)&gt;ABS(VALUE(MID(G21,1,2)))),(C21&gt;=10)),"No","Yes"))))</f>
        <v>Yes</v>
      </c>
      <c r="I21" s="44" t="str">
        <f t="shared" si="4"/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</row>
    <row r="22" spans="1:35" s="47" customFormat="1" ht="15.75" customHeight="1">
      <c r="A22" s="40" t="s">
        <v>12</v>
      </c>
      <c r="B22" s="50">
        <v>0.20200000000000001</v>
      </c>
      <c r="C22" s="50">
        <v>0</v>
      </c>
      <c r="D22" s="75">
        <v>0</v>
      </c>
      <c r="E22" s="43">
        <f t="shared" si="3"/>
        <v>-100.00000000000001</v>
      </c>
      <c r="F22" s="43" t="str">
        <f t="shared" si="0"/>
        <v>Div by 0</v>
      </c>
      <c r="G22" s="44" t="s">
        <v>119</v>
      </c>
      <c r="H22" s="44" t="str">
        <f t="shared" si="5"/>
        <v>Yes</v>
      </c>
      <c r="I22" s="44" t="str">
        <f t="shared" si="4"/>
        <v>N/A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</row>
    <row r="23" spans="1:35" s="47" customFormat="1" ht="15.75" customHeight="1">
      <c r="A23" s="40" t="s">
        <v>13</v>
      </c>
      <c r="B23" s="50">
        <v>0</v>
      </c>
      <c r="C23" s="50">
        <v>0</v>
      </c>
      <c r="D23" s="75">
        <v>0</v>
      </c>
      <c r="E23" s="43" t="str">
        <f t="shared" si="3"/>
        <v>Div by 0</v>
      </c>
      <c r="F23" s="43" t="str">
        <f t="shared" si="3"/>
        <v>Div by 0</v>
      </c>
      <c r="G23" s="44" t="s">
        <v>120</v>
      </c>
      <c r="H23" s="44" t="str">
        <f t="shared" si="5"/>
        <v>N/A</v>
      </c>
      <c r="I23" s="44" t="str">
        <f t="shared" si="4"/>
        <v>N/A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</row>
    <row r="24" spans="1:35" s="59" customFormat="1" ht="15.75" customHeight="1">
      <c r="A24" s="60" t="s">
        <v>14</v>
      </c>
      <c r="B24" s="56" t="s">
        <v>130</v>
      </c>
      <c r="C24" s="56" t="s">
        <v>95</v>
      </c>
      <c r="D24" s="56"/>
      <c r="E24" s="76"/>
      <c r="F24" s="57"/>
      <c r="G24" s="57"/>
      <c r="H24" s="58"/>
      <c r="I24" s="58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</row>
    <row r="25" spans="1:35" s="47" customFormat="1" ht="15.75" customHeight="1">
      <c r="A25" s="40" t="s">
        <v>15</v>
      </c>
      <c r="B25" s="41">
        <v>490</v>
      </c>
      <c r="C25" s="41">
        <v>463</v>
      </c>
      <c r="D25" s="74">
        <v>501</v>
      </c>
      <c r="E25" s="43">
        <f t="shared" ref="E25:F45" si="6">IFERROR((C25-B25)*100/B25,"Div by 0")</f>
        <v>-5.5102040816326534</v>
      </c>
      <c r="F25" s="43">
        <f t="shared" si="6"/>
        <v>8.2073434125269973</v>
      </c>
      <c r="G25" s="44" t="s">
        <v>119</v>
      </c>
      <c r="H25" s="44" t="str">
        <f>IF(E25="Div by 0","N/A",IF(G25="N/A","N/A",IF(AND((ABS(E25)&gt;ABS(VALUE(MID(G25,1,2)))),(B25&gt;=10)),"No",IF(AND((ABS(E25)&gt;ABS(VALUE(MID(G25,1,2)))),(C25&gt;=10)),"No","Yes"))))</f>
        <v>Yes</v>
      </c>
      <c r="I25" s="44" t="str">
        <f>IF(F25="Div by 0","N/A",IF(G25="N/A","N/A",IF(AND((ABS(F25)&gt;ABS(VALUE(MID(G25,1,2)))),(C25&gt;=10)),"No",IF(AND((ABS(F25)&gt;ABS(VALUE(MID(G25,1,2)))),(D25&gt;=10)),"No","Yes"))))</f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</row>
    <row r="26" spans="1:35" s="47" customFormat="1" ht="15.75" customHeight="1">
      <c r="A26" s="40" t="s">
        <v>16</v>
      </c>
      <c r="B26" s="50">
        <v>99.796000000000006</v>
      </c>
      <c r="C26" s="50">
        <v>100</v>
      </c>
      <c r="D26" s="75">
        <v>100</v>
      </c>
      <c r="E26" s="43">
        <f t="shared" si="6"/>
        <v>0.20441701070182522</v>
      </c>
      <c r="F26" s="43">
        <f t="shared" si="6"/>
        <v>0</v>
      </c>
      <c r="G26" s="44" t="s">
        <v>119</v>
      </c>
      <c r="H26" s="44" t="str">
        <f t="shared" ref="H26:H45" si="7">IF(E26="Div by 0","N/A",IF(G26="N/A","N/A",IF(AND((ABS(E26)&gt;ABS(VALUE(MID(G26,1,2)))),(B26&gt;=10)),"No",IF(AND((ABS(E26)&gt;ABS(VALUE(MID(G26,1,2)))),(C26&gt;=10)),"No","Yes"))))</f>
        <v>Yes</v>
      </c>
      <c r="I26" s="44" t="str">
        <f t="shared" ref="I26:I45" si="8">IF(F26="Div by 0","N/A",IF(G26="N/A","N/A",IF(AND((ABS(F26)&gt;ABS(VALUE(MID(G26,1,2)))),(C26&gt;=10)),"No",IF(AND((ABS(F26)&gt;ABS(VALUE(MID(G26,1,2)))),(D26&gt;=10)),"No","Yes"))))</f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</row>
    <row r="27" spans="1:35" s="47" customFormat="1" ht="15.75" customHeight="1">
      <c r="A27" s="40" t="s">
        <v>17</v>
      </c>
      <c r="B27" s="50">
        <v>0.20399999999999999</v>
      </c>
      <c r="C27" s="50">
        <v>0</v>
      </c>
      <c r="D27" s="75">
        <v>0</v>
      </c>
      <c r="E27" s="43">
        <f t="shared" si="6"/>
        <v>-100</v>
      </c>
      <c r="F27" s="43" t="str">
        <f t="shared" si="6"/>
        <v>Div by 0</v>
      </c>
      <c r="G27" s="44" t="s">
        <v>119</v>
      </c>
      <c r="H27" s="44" t="str">
        <f t="shared" si="7"/>
        <v>Yes</v>
      </c>
      <c r="I27" s="44" t="str">
        <f t="shared" si="8"/>
        <v>N/A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</row>
    <row r="28" spans="1:35" s="47" customFormat="1" ht="15.75" customHeight="1">
      <c r="A28" s="40" t="s">
        <v>18</v>
      </c>
      <c r="B28" s="50">
        <v>0</v>
      </c>
      <c r="C28" s="50">
        <v>0</v>
      </c>
      <c r="D28" s="75">
        <v>0</v>
      </c>
      <c r="E28" s="43" t="str">
        <f t="shared" si="6"/>
        <v>Div by 0</v>
      </c>
      <c r="F28" s="43" t="str">
        <f t="shared" si="6"/>
        <v>Div by 0</v>
      </c>
      <c r="G28" s="44" t="s">
        <v>119</v>
      </c>
      <c r="H28" s="44" t="str">
        <f t="shared" si="7"/>
        <v>N/A</v>
      </c>
      <c r="I28" s="44" t="str">
        <f t="shared" si="8"/>
        <v>N/A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</row>
    <row r="29" spans="1:35" s="47" customFormat="1" ht="15.75" customHeight="1">
      <c r="A29" s="40" t="s">
        <v>19</v>
      </c>
      <c r="B29" s="50">
        <v>3.8780000000000001</v>
      </c>
      <c r="C29" s="50">
        <v>0.86399999999999999</v>
      </c>
      <c r="D29" s="75">
        <v>0.79840319360000001</v>
      </c>
      <c r="E29" s="43">
        <f t="shared" si="6"/>
        <v>-77.720474471377003</v>
      </c>
      <c r="F29" s="43">
        <f t="shared" si="6"/>
        <v>-7.5922229629629605</v>
      </c>
      <c r="G29" s="44" t="s">
        <v>119</v>
      </c>
      <c r="H29" s="44" t="str">
        <f t="shared" si="7"/>
        <v>Yes</v>
      </c>
      <c r="I29" s="44" t="str">
        <f t="shared" si="8"/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</row>
    <row r="30" spans="1:35" s="47" customFormat="1" ht="15.75" customHeight="1">
      <c r="A30" s="40" t="s">
        <v>20</v>
      </c>
      <c r="B30" s="50">
        <v>6.7350000000000003</v>
      </c>
      <c r="C30" s="50">
        <v>1.08</v>
      </c>
      <c r="D30" s="75">
        <v>1.5968063872</v>
      </c>
      <c r="E30" s="43">
        <f t="shared" si="6"/>
        <v>-83.964365256124722</v>
      </c>
      <c r="F30" s="43">
        <f t="shared" si="6"/>
        <v>47.852443259259246</v>
      </c>
      <c r="G30" s="44" t="s">
        <v>119</v>
      </c>
      <c r="H30" s="44" t="str">
        <f t="shared" si="7"/>
        <v>Yes</v>
      </c>
      <c r="I30" s="44" t="str">
        <f t="shared" si="8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</row>
    <row r="31" spans="1:35" s="47" customFormat="1" ht="15.75" customHeight="1">
      <c r="A31" s="40" t="s">
        <v>21</v>
      </c>
      <c r="B31" s="50">
        <v>5.51</v>
      </c>
      <c r="C31" s="50">
        <v>0.86399999999999999</v>
      </c>
      <c r="D31" s="75">
        <v>1.5968063872</v>
      </c>
      <c r="E31" s="43">
        <f t="shared" si="6"/>
        <v>-84.319419237749543</v>
      </c>
      <c r="F31" s="43">
        <f t="shared" si="6"/>
        <v>84.815554074074072</v>
      </c>
      <c r="G31" s="44" t="s">
        <v>119</v>
      </c>
      <c r="H31" s="44" t="str">
        <f t="shared" si="7"/>
        <v>Yes</v>
      </c>
      <c r="I31" s="44" t="str">
        <f t="shared" si="8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</row>
    <row r="32" spans="1:35" s="47" customFormat="1" ht="15.75" customHeight="1">
      <c r="A32" s="40" t="s">
        <v>22</v>
      </c>
      <c r="B32" s="50">
        <v>6.7350000000000003</v>
      </c>
      <c r="C32" s="50">
        <v>1.08</v>
      </c>
      <c r="D32" s="75">
        <v>1.5968063872</v>
      </c>
      <c r="E32" s="43">
        <f t="shared" si="6"/>
        <v>-83.964365256124722</v>
      </c>
      <c r="F32" s="43">
        <f t="shared" si="6"/>
        <v>47.852443259259246</v>
      </c>
      <c r="G32" s="44" t="s">
        <v>119</v>
      </c>
      <c r="H32" s="44" t="str">
        <f t="shared" si="7"/>
        <v>Yes</v>
      </c>
      <c r="I32" s="44" t="str">
        <f t="shared" si="8"/>
        <v>Yes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</row>
    <row r="33" spans="1:35" s="47" customFormat="1" ht="15.75" customHeight="1">
      <c r="A33" s="40" t="s">
        <v>23</v>
      </c>
      <c r="B33" s="50">
        <v>0</v>
      </c>
      <c r="C33" s="50">
        <v>0</v>
      </c>
      <c r="D33" s="75">
        <v>0</v>
      </c>
      <c r="E33" s="43" t="str">
        <f t="shared" si="6"/>
        <v>Div by 0</v>
      </c>
      <c r="F33" s="43" t="str">
        <f t="shared" si="6"/>
        <v>Div by 0</v>
      </c>
      <c r="G33" s="44" t="s">
        <v>119</v>
      </c>
      <c r="H33" s="44" t="str">
        <f t="shared" si="7"/>
        <v>N/A</v>
      </c>
      <c r="I33" s="44" t="str">
        <f t="shared" si="8"/>
        <v>N/A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  <row r="34" spans="1:35" s="47" customFormat="1" ht="15.75" customHeight="1">
      <c r="A34" s="40" t="s">
        <v>24</v>
      </c>
      <c r="B34" s="50">
        <v>5.306</v>
      </c>
      <c r="C34" s="50">
        <v>0.86399999999999999</v>
      </c>
      <c r="D34" s="75">
        <v>0.99800399200000001</v>
      </c>
      <c r="E34" s="43">
        <f t="shared" si="6"/>
        <v>-83.716547304937819</v>
      </c>
      <c r="F34" s="43">
        <f t="shared" si="6"/>
        <v>15.5097212962963</v>
      </c>
      <c r="G34" s="44" t="s">
        <v>119</v>
      </c>
      <c r="H34" s="44" t="str">
        <f t="shared" si="7"/>
        <v>Yes</v>
      </c>
      <c r="I34" s="44" t="str">
        <f t="shared" si="8"/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</row>
    <row r="35" spans="1:35" s="47" customFormat="1" ht="15.75" customHeight="1">
      <c r="A35" s="40" t="s">
        <v>25</v>
      </c>
      <c r="B35" s="50">
        <v>1.429</v>
      </c>
      <c r="C35" s="50">
        <v>0.216</v>
      </c>
      <c r="D35" s="75">
        <v>0.5988023952</v>
      </c>
      <c r="E35" s="43">
        <f t="shared" si="6"/>
        <v>-84.88453463960812</v>
      </c>
      <c r="F35" s="43">
        <f t="shared" si="6"/>
        <v>177.22333111111112</v>
      </c>
      <c r="G35" s="44" t="s">
        <v>119</v>
      </c>
      <c r="H35" s="44" t="str">
        <f t="shared" si="7"/>
        <v>Yes</v>
      </c>
      <c r="I35" s="44" t="str">
        <f t="shared" si="8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</row>
    <row r="36" spans="1:35" s="47" customFormat="1" ht="15.75" customHeight="1">
      <c r="A36" s="40" t="s">
        <v>26</v>
      </c>
      <c r="B36" s="50">
        <v>6.1219999999999999</v>
      </c>
      <c r="C36" s="50">
        <v>0.86399999999999999</v>
      </c>
      <c r="D36" s="75">
        <v>1.3972055887999999</v>
      </c>
      <c r="E36" s="43">
        <f t="shared" si="6"/>
        <v>-85.886965044103235</v>
      </c>
      <c r="F36" s="43">
        <f t="shared" si="6"/>
        <v>61.713609814814809</v>
      </c>
      <c r="G36" s="44" t="s">
        <v>119</v>
      </c>
      <c r="H36" s="44" t="str">
        <f t="shared" si="7"/>
        <v>Yes</v>
      </c>
      <c r="I36" s="44" t="str">
        <f t="shared" si="8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</row>
    <row r="37" spans="1:35" s="47" customFormat="1" ht="15.75" customHeight="1">
      <c r="A37" s="40" t="s">
        <v>27</v>
      </c>
      <c r="B37" s="50">
        <v>93.265000000000001</v>
      </c>
      <c r="C37" s="50">
        <v>98.488</v>
      </c>
      <c r="D37" s="75">
        <v>98.403193612999999</v>
      </c>
      <c r="E37" s="43">
        <f t="shared" si="6"/>
        <v>5.600171554173591</v>
      </c>
      <c r="F37" s="43">
        <f t="shared" si="6"/>
        <v>-8.610834517910855E-2</v>
      </c>
      <c r="G37" s="44" t="s">
        <v>119</v>
      </c>
      <c r="H37" s="44" t="str">
        <f t="shared" si="7"/>
        <v>Yes</v>
      </c>
      <c r="I37" s="44" t="str">
        <f t="shared" si="8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</row>
    <row r="38" spans="1:35" s="47" customFormat="1" ht="15.75" customHeight="1">
      <c r="A38" s="40" t="s">
        <v>28</v>
      </c>
      <c r="B38" s="50">
        <v>100</v>
      </c>
      <c r="C38" s="50">
        <v>99.567999999999998</v>
      </c>
      <c r="D38" s="75">
        <v>100</v>
      </c>
      <c r="E38" s="43">
        <f t="shared" si="6"/>
        <v>-0.43200000000000216</v>
      </c>
      <c r="F38" s="43">
        <f t="shared" si="6"/>
        <v>0.43387433713643153</v>
      </c>
      <c r="G38" s="44" t="s">
        <v>119</v>
      </c>
      <c r="H38" s="44" t="str">
        <f t="shared" si="7"/>
        <v>Yes</v>
      </c>
      <c r="I38" s="44" t="str">
        <f t="shared" si="8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</row>
    <row r="39" spans="1:35" s="47" customFormat="1" ht="15.75" customHeight="1">
      <c r="A39" s="40" t="s">
        <v>29</v>
      </c>
      <c r="B39" s="50">
        <v>100</v>
      </c>
      <c r="C39" s="50">
        <v>99.567999999999998</v>
      </c>
      <c r="D39" s="75">
        <v>100</v>
      </c>
      <c r="E39" s="43">
        <f t="shared" si="6"/>
        <v>-0.43200000000000216</v>
      </c>
      <c r="F39" s="43">
        <f t="shared" si="6"/>
        <v>0.43387433713643153</v>
      </c>
      <c r="G39" s="44" t="s">
        <v>119</v>
      </c>
      <c r="H39" s="44" t="str">
        <f t="shared" si="7"/>
        <v>Yes</v>
      </c>
      <c r="I39" s="44" t="str">
        <f t="shared" si="8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</row>
    <row r="40" spans="1:35" s="47" customFormat="1" ht="15.75" customHeight="1">
      <c r="A40" s="40" t="s">
        <v>30</v>
      </c>
      <c r="B40" s="50">
        <v>100</v>
      </c>
      <c r="C40" s="50">
        <v>99.567999999999998</v>
      </c>
      <c r="D40" s="75">
        <v>100</v>
      </c>
      <c r="E40" s="43">
        <f t="shared" si="6"/>
        <v>-0.43200000000000216</v>
      </c>
      <c r="F40" s="43">
        <f t="shared" si="6"/>
        <v>0.43387433713643153</v>
      </c>
      <c r="G40" s="44" t="s">
        <v>119</v>
      </c>
      <c r="H40" s="44" t="str">
        <f t="shared" si="7"/>
        <v>Yes</v>
      </c>
      <c r="I40" s="44" t="str">
        <f t="shared" si="8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</row>
    <row r="41" spans="1:35" s="47" customFormat="1" ht="15.75" customHeight="1">
      <c r="A41" s="40" t="s">
        <v>113</v>
      </c>
      <c r="B41" s="50">
        <v>97.143000000000001</v>
      </c>
      <c r="C41" s="50">
        <v>95.248000000000005</v>
      </c>
      <c r="D41" s="75">
        <v>93.413173653000001</v>
      </c>
      <c r="E41" s="43">
        <f t="shared" si="6"/>
        <v>-1.9507324253934879</v>
      </c>
      <c r="F41" s="43">
        <f t="shared" si="6"/>
        <v>-1.9263673221485</v>
      </c>
      <c r="G41" s="44" t="s">
        <v>119</v>
      </c>
      <c r="H41" s="44" t="str">
        <f t="shared" si="7"/>
        <v>Yes</v>
      </c>
      <c r="I41" s="44" t="str">
        <f t="shared" si="8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</row>
    <row r="42" spans="1:35" s="47" customFormat="1" ht="15.75" customHeight="1">
      <c r="A42" s="40" t="s">
        <v>32</v>
      </c>
      <c r="B42" s="50">
        <v>100</v>
      </c>
      <c r="C42" s="50">
        <v>99.567999999999998</v>
      </c>
      <c r="D42" s="75">
        <v>100</v>
      </c>
      <c r="E42" s="43">
        <f t="shared" si="6"/>
        <v>-0.43200000000000216</v>
      </c>
      <c r="F42" s="43">
        <f t="shared" si="6"/>
        <v>0.43387433713643153</v>
      </c>
      <c r="G42" s="44" t="s">
        <v>119</v>
      </c>
      <c r="H42" s="44" t="str">
        <f t="shared" si="7"/>
        <v>Yes</v>
      </c>
      <c r="I42" s="44" t="str">
        <f t="shared" si="8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</row>
    <row r="43" spans="1:35" s="47" customFormat="1" ht="15.75" customHeight="1">
      <c r="A43" s="40" t="s">
        <v>33</v>
      </c>
      <c r="B43" s="50">
        <v>99.183999999999997</v>
      </c>
      <c r="C43" s="50">
        <v>96.975999999999999</v>
      </c>
      <c r="D43" s="75">
        <v>97.804391218000006</v>
      </c>
      <c r="E43" s="43">
        <f t="shared" si="6"/>
        <v>-2.226165510566219</v>
      </c>
      <c r="F43" s="43">
        <f t="shared" si="6"/>
        <v>0.85422291907276782</v>
      </c>
      <c r="G43" s="44" t="s">
        <v>119</v>
      </c>
      <c r="H43" s="44" t="str">
        <f t="shared" si="7"/>
        <v>Yes</v>
      </c>
      <c r="I43" s="44" t="str">
        <f t="shared" si="8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</row>
    <row r="44" spans="1:35" s="47" customFormat="1" ht="15.75" customHeight="1">
      <c r="A44" s="40" t="s">
        <v>34</v>
      </c>
      <c r="B44" s="50">
        <v>6.7350000000000003</v>
      </c>
      <c r="C44" s="50">
        <v>1.08</v>
      </c>
      <c r="D44" s="75">
        <v>1.5968063872</v>
      </c>
      <c r="E44" s="43">
        <f t="shared" si="6"/>
        <v>-83.964365256124722</v>
      </c>
      <c r="F44" s="43">
        <f t="shared" si="6"/>
        <v>47.852443259259246</v>
      </c>
      <c r="G44" s="44" t="s">
        <v>119</v>
      </c>
      <c r="H44" s="44" t="str">
        <f t="shared" si="7"/>
        <v>Yes</v>
      </c>
      <c r="I44" s="44" t="str">
        <f t="shared" si="8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</row>
    <row r="45" spans="1:35" s="47" customFormat="1" ht="15.75" customHeight="1">
      <c r="A45" s="40" t="s">
        <v>35</v>
      </c>
      <c r="B45" s="50">
        <v>93.265000000000001</v>
      </c>
      <c r="C45" s="50">
        <v>98.488</v>
      </c>
      <c r="D45" s="75">
        <v>98.403193612999999</v>
      </c>
      <c r="E45" s="43">
        <f t="shared" si="6"/>
        <v>5.600171554173591</v>
      </c>
      <c r="F45" s="43">
        <f t="shared" si="6"/>
        <v>-8.610834517910855E-2</v>
      </c>
      <c r="G45" s="44" t="s">
        <v>119</v>
      </c>
      <c r="H45" s="44" t="str">
        <f t="shared" si="7"/>
        <v>Yes</v>
      </c>
      <c r="I45" s="44" t="str">
        <f t="shared" si="8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</row>
    <row r="46" spans="1:35" s="39" customFormat="1" ht="15.75" customHeight="1">
      <c r="A46" s="60" t="s">
        <v>109</v>
      </c>
      <c r="B46" s="56" t="s">
        <v>130</v>
      </c>
      <c r="C46" s="56" t="s">
        <v>95</v>
      </c>
      <c r="D46" s="56"/>
      <c r="E46" s="77"/>
      <c r="F46" s="78"/>
      <c r="G46" s="57"/>
      <c r="H46" s="58"/>
      <c r="I46" s="5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</row>
    <row r="47" spans="1:35" s="47" customFormat="1" ht="15.75" customHeight="1">
      <c r="A47" s="51" t="s">
        <v>108</v>
      </c>
      <c r="B47" s="41">
        <v>0</v>
      </c>
      <c r="C47" s="41">
        <v>0</v>
      </c>
      <c r="D47" s="74">
        <v>0</v>
      </c>
      <c r="E47" s="43" t="str">
        <f t="shared" ref="E47:F47" si="9">IFERROR((C47-B47)*100/B47,"Div by 0")</f>
        <v>Div by 0</v>
      </c>
      <c r="F47" s="43" t="str">
        <f t="shared" si="9"/>
        <v>Div by 0</v>
      </c>
      <c r="G47" s="44" t="s">
        <v>120</v>
      </c>
      <c r="H47" s="44" t="str">
        <f>IF(E47="Div by 0","N/A",IF(G47="N/A","N/A",IF(AND((ABS(E47)&gt;ABS(VALUE(MID(G47,1,2)))),(B47&gt;=10)),"No",IF(AND((ABS(E47)&gt;ABS(VALUE(MID(G47,1,2)))),(C47&gt;=10)),"No","Yes"))))</f>
        <v>N/A</v>
      </c>
      <c r="I47" s="44" t="str">
        <f>IF(F47="Div by 0","N/A",IF(G47="N/A","N/A",IF(AND((ABS(F47)&gt;ABS(VALUE(MID(G47,1,2)))),(C47&gt;=10)),"No",IF(AND((ABS(F47)&gt;ABS(VALUE(MID(G47,1,2)))),(D47&gt;=10)),"No","Yes"))))</f>
        <v>N/A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</row>
    <row r="48" spans="1:35" s="39" customFormat="1" ht="15.75" customHeight="1">
      <c r="A48" s="60" t="s">
        <v>84</v>
      </c>
      <c r="B48" s="56" t="s">
        <v>130</v>
      </c>
      <c r="C48" s="56" t="s">
        <v>95</v>
      </c>
      <c r="D48" s="56"/>
      <c r="E48" s="34"/>
      <c r="F48" s="79"/>
      <c r="G48" s="57"/>
      <c r="H48" s="58"/>
      <c r="I48" s="5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</row>
    <row r="49" spans="1:26" s="47" customFormat="1" ht="15.75" customHeight="1">
      <c r="A49" s="40" t="s">
        <v>85</v>
      </c>
      <c r="B49" s="41">
        <v>486</v>
      </c>
      <c r="C49" s="41">
        <v>449</v>
      </c>
      <c r="D49" s="74">
        <v>490</v>
      </c>
      <c r="E49" s="43">
        <f t="shared" ref="E49:F81" si="10">IFERROR((C49-B49)*100/B49,"Div by 0")</f>
        <v>-7.6131687242798352</v>
      </c>
      <c r="F49" s="43">
        <f t="shared" si="10"/>
        <v>9.1314031180400885</v>
      </c>
      <c r="G49" s="44" t="s">
        <v>119</v>
      </c>
      <c r="H49" s="44" t="str">
        <f>IF(E49="Div by 0","N/A",IF(G49="N/A","N/A",IF(AND((ABS(E49)&gt;ABS(VALUE(MID(G49,1,2)))),(B49&gt;=10)),"No",IF(AND((ABS(E49)&gt;ABS(VALUE(MID(G49,1,2)))),(C49&gt;=10)),"No","Yes"))))</f>
        <v>Yes</v>
      </c>
      <c r="I49" s="44" t="str">
        <f t="shared" ref="I49:I81" si="11">IF(F49="Div by 0","N/A",IF(G49="N/A","N/A",IF(AND((ABS(F49)&gt;ABS(VALUE(MID(G49,1,2)))),(C49&gt;=10)),"No",IF(AND((ABS(F49)&gt;ABS(VALUE(MID(G49,1,2)))),(D49&gt;=10)),"No","Yes"))))</f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</row>
    <row r="50" spans="1:26" s="47" customFormat="1" ht="15.75" customHeight="1">
      <c r="A50" s="40" t="s">
        <v>36</v>
      </c>
      <c r="B50" s="50">
        <v>9.6709999999999994</v>
      </c>
      <c r="C50" s="50">
        <v>2.4500000000000002</v>
      </c>
      <c r="D50" s="75">
        <v>3.2653061224000002</v>
      </c>
      <c r="E50" s="43">
        <f t="shared" si="10"/>
        <v>-74.666528797435632</v>
      </c>
      <c r="F50" s="43">
        <f t="shared" si="10"/>
        <v>33.277800914285713</v>
      </c>
      <c r="G50" s="44" t="s">
        <v>119</v>
      </c>
      <c r="H50" s="44" t="str">
        <f t="shared" ref="H50:H81" si="12">IF(E50="Div by 0","N/A",IF(G50="N/A","N/A",IF(AND((ABS(E50)&gt;ABS(VALUE(MID(G50,1,2)))),(B50&gt;=10)),"No",IF(AND((ABS(E50)&gt;ABS(VALUE(MID(G50,1,2)))),(C50&gt;=10)),"No","Yes"))))</f>
        <v>Yes</v>
      </c>
      <c r="I50" s="44" t="str">
        <f t="shared" si="11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</row>
    <row r="51" spans="1:26" s="47" customFormat="1" ht="15.75" customHeight="1">
      <c r="A51" s="40" t="s">
        <v>37</v>
      </c>
      <c r="B51" s="80">
        <v>6.173</v>
      </c>
      <c r="C51" s="80">
        <v>1.1140000000000001</v>
      </c>
      <c r="D51" s="81">
        <v>2.0408163264999999</v>
      </c>
      <c r="E51" s="43">
        <f t="shared" si="10"/>
        <v>-81.953669204600686</v>
      </c>
      <c r="F51" s="43">
        <f t="shared" si="10"/>
        <v>83.197156777378794</v>
      </c>
      <c r="G51" s="44" t="s">
        <v>119</v>
      </c>
      <c r="H51" s="44" t="str">
        <f t="shared" si="12"/>
        <v>Yes</v>
      </c>
      <c r="I51" s="44" t="str">
        <f t="shared" si="11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</row>
    <row r="52" spans="1:26" s="47" customFormat="1" ht="15.75" customHeight="1">
      <c r="A52" s="40" t="s">
        <v>86</v>
      </c>
      <c r="B52" s="50">
        <v>0</v>
      </c>
      <c r="C52" s="50">
        <v>0</v>
      </c>
      <c r="D52" s="75">
        <v>0</v>
      </c>
      <c r="E52" s="43" t="str">
        <f t="shared" si="10"/>
        <v>Div by 0</v>
      </c>
      <c r="F52" s="43" t="str">
        <f t="shared" si="10"/>
        <v>Div by 0</v>
      </c>
      <c r="G52" s="44" t="s">
        <v>119</v>
      </c>
      <c r="H52" s="44" t="str">
        <f t="shared" si="12"/>
        <v>N/A</v>
      </c>
      <c r="I52" s="44" t="str">
        <f t="shared" si="11"/>
        <v>N/A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</row>
    <row r="53" spans="1:26" s="47" customFormat="1" ht="15.75" customHeight="1">
      <c r="A53" s="40" t="s">
        <v>38</v>
      </c>
      <c r="B53" s="50">
        <v>0</v>
      </c>
      <c r="C53" s="50">
        <v>0</v>
      </c>
      <c r="D53" s="75">
        <v>0</v>
      </c>
      <c r="E53" s="43" t="str">
        <f t="shared" si="10"/>
        <v>Div by 0</v>
      </c>
      <c r="F53" s="43" t="str">
        <f t="shared" si="10"/>
        <v>Div by 0</v>
      </c>
      <c r="G53" s="44" t="s">
        <v>119</v>
      </c>
      <c r="H53" s="44" t="str">
        <f t="shared" si="12"/>
        <v>N/A</v>
      </c>
      <c r="I53" s="44" t="str">
        <f t="shared" si="11"/>
        <v>N/A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</row>
    <row r="54" spans="1:26" s="47" customFormat="1" ht="15.75" customHeight="1">
      <c r="A54" s="40" t="s">
        <v>39</v>
      </c>
      <c r="B54" s="50">
        <v>0</v>
      </c>
      <c r="C54" s="50">
        <v>0</v>
      </c>
      <c r="D54" s="75">
        <v>0</v>
      </c>
      <c r="E54" s="43" t="str">
        <f t="shared" si="10"/>
        <v>Div by 0</v>
      </c>
      <c r="F54" s="43" t="str">
        <f t="shared" si="10"/>
        <v>Div by 0</v>
      </c>
      <c r="G54" s="44" t="s">
        <v>119</v>
      </c>
      <c r="H54" s="44" t="str">
        <f t="shared" si="12"/>
        <v>N/A</v>
      </c>
      <c r="I54" s="44" t="str">
        <f t="shared" si="11"/>
        <v>N/A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</row>
    <row r="55" spans="1:26" s="47" customFormat="1" ht="15.75" customHeight="1">
      <c r="A55" s="40" t="s">
        <v>40</v>
      </c>
      <c r="B55" s="50">
        <v>0</v>
      </c>
      <c r="C55" s="50">
        <v>0</v>
      </c>
      <c r="D55" s="75">
        <v>0</v>
      </c>
      <c r="E55" s="43" t="str">
        <f t="shared" si="10"/>
        <v>Div by 0</v>
      </c>
      <c r="F55" s="43" t="str">
        <f t="shared" si="10"/>
        <v>Div by 0</v>
      </c>
      <c r="G55" s="44" t="s">
        <v>119</v>
      </c>
      <c r="H55" s="44" t="str">
        <f t="shared" si="12"/>
        <v>N/A</v>
      </c>
      <c r="I55" s="44" t="str">
        <f t="shared" si="11"/>
        <v>N/A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</row>
    <row r="56" spans="1:26" s="47" customFormat="1" ht="15.75" customHeight="1">
      <c r="A56" s="40" t="s">
        <v>41</v>
      </c>
      <c r="B56" s="50">
        <v>0</v>
      </c>
      <c r="C56" s="50">
        <v>0</v>
      </c>
      <c r="D56" s="75">
        <v>0</v>
      </c>
      <c r="E56" s="43" t="str">
        <f t="shared" si="10"/>
        <v>Div by 0</v>
      </c>
      <c r="F56" s="43" t="str">
        <f t="shared" si="10"/>
        <v>Div by 0</v>
      </c>
      <c r="G56" s="44" t="s">
        <v>119</v>
      </c>
      <c r="H56" s="44" t="str">
        <f t="shared" si="12"/>
        <v>N/A</v>
      </c>
      <c r="I56" s="44" t="str">
        <f t="shared" si="11"/>
        <v>N/A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</row>
    <row r="57" spans="1:26" s="47" customFormat="1" ht="15.75" customHeight="1">
      <c r="A57" s="40" t="s">
        <v>42</v>
      </c>
      <c r="B57" s="50">
        <v>0</v>
      </c>
      <c r="C57" s="50">
        <v>0</v>
      </c>
      <c r="D57" s="75">
        <v>0</v>
      </c>
      <c r="E57" s="43" t="str">
        <f t="shared" si="10"/>
        <v>Div by 0</v>
      </c>
      <c r="F57" s="43" t="str">
        <f t="shared" si="10"/>
        <v>Div by 0</v>
      </c>
      <c r="G57" s="44" t="s">
        <v>119</v>
      </c>
      <c r="H57" s="44" t="str">
        <f t="shared" si="12"/>
        <v>N/A</v>
      </c>
      <c r="I57" s="44" t="str">
        <f t="shared" si="11"/>
        <v>N/A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</row>
    <row r="58" spans="1:26" s="47" customFormat="1" ht="15.75" customHeight="1">
      <c r="A58" s="40" t="s">
        <v>43</v>
      </c>
      <c r="B58" s="50">
        <v>0</v>
      </c>
      <c r="C58" s="50">
        <v>0</v>
      </c>
      <c r="D58" s="75">
        <v>0</v>
      </c>
      <c r="E58" s="43" t="str">
        <f t="shared" si="10"/>
        <v>Div by 0</v>
      </c>
      <c r="F58" s="43" t="str">
        <f t="shared" si="10"/>
        <v>Div by 0</v>
      </c>
      <c r="G58" s="44" t="s">
        <v>119</v>
      </c>
      <c r="H58" s="44" t="str">
        <f t="shared" si="12"/>
        <v>N/A</v>
      </c>
      <c r="I58" s="44" t="str">
        <f t="shared" si="11"/>
        <v>N/A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</row>
    <row r="59" spans="1:26" s="47" customFormat="1" ht="15.75" customHeight="1">
      <c r="A59" s="40" t="s">
        <v>44</v>
      </c>
      <c r="B59" s="50">
        <v>0</v>
      </c>
      <c r="C59" s="50">
        <v>0</v>
      </c>
      <c r="D59" s="75">
        <v>0</v>
      </c>
      <c r="E59" s="43" t="str">
        <f t="shared" si="10"/>
        <v>Div by 0</v>
      </c>
      <c r="F59" s="43" t="str">
        <f t="shared" si="10"/>
        <v>Div by 0</v>
      </c>
      <c r="G59" s="44" t="s">
        <v>119</v>
      </c>
      <c r="H59" s="44" t="str">
        <f t="shared" si="12"/>
        <v>N/A</v>
      </c>
      <c r="I59" s="44" t="str">
        <f t="shared" si="11"/>
        <v>N/A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</row>
    <row r="60" spans="1:26" s="47" customFormat="1" ht="15.75" customHeight="1">
      <c r="A60" s="40" t="s">
        <v>45</v>
      </c>
      <c r="B60" s="50">
        <v>0.61699999999999999</v>
      </c>
      <c r="C60" s="50">
        <v>0</v>
      </c>
      <c r="D60" s="75">
        <v>0</v>
      </c>
      <c r="E60" s="43">
        <f t="shared" si="10"/>
        <v>-100</v>
      </c>
      <c r="F60" s="43" t="str">
        <f t="shared" si="10"/>
        <v>Div by 0</v>
      </c>
      <c r="G60" s="44" t="s">
        <v>119</v>
      </c>
      <c r="H60" s="44" t="str">
        <f t="shared" si="12"/>
        <v>Yes</v>
      </c>
      <c r="I60" s="44" t="str">
        <f t="shared" si="11"/>
        <v>N/A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</row>
    <row r="61" spans="1:26" s="47" customFormat="1" ht="15.75" customHeight="1">
      <c r="A61" s="40" t="s">
        <v>46</v>
      </c>
      <c r="B61" s="50">
        <v>2.8809999999999998</v>
      </c>
      <c r="C61" s="50">
        <v>1.3360000000000001</v>
      </c>
      <c r="D61" s="75">
        <v>1.2244897959000001</v>
      </c>
      <c r="E61" s="43">
        <f t="shared" si="10"/>
        <v>-53.627212773342585</v>
      </c>
      <c r="F61" s="43">
        <f t="shared" si="10"/>
        <v>-8.3465721631736525</v>
      </c>
      <c r="G61" s="44" t="s">
        <v>119</v>
      </c>
      <c r="H61" s="44" t="str">
        <f t="shared" si="12"/>
        <v>Yes</v>
      </c>
      <c r="I61" s="44" t="str">
        <f t="shared" si="11"/>
        <v>Yes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</row>
    <row r="62" spans="1:26" s="47" customFormat="1" ht="15.75" customHeight="1">
      <c r="A62" s="40" t="s">
        <v>87</v>
      </c>
      <c r="B62" s="50">
        <v>0</v>
      </c>
      <c r="C62" s="50">
        <v>0</v>
      </c>
      <c r="D62" s="75">
        <v>0</v>
      </c>
      <c r="E62" s="43" t="str">
        <f t="shared" si="10"/>
        <v>Div by 0</v>
      </c>
      <c r="F62" s="43" t="str">
        <f t="shared" si="10"/>
        <v>Div by 0</v>
      </c>
      <c r="G62" s="44" t="s">
        <v>119</v>
      </c>
      <c r="H62" s="44" t="str">
        <f t="shared" si="12"/>
        <v>N/A</v>
      </c>
      <c r="I62" s="44" t="str">
        <f t="shared" si="11"/>
        <v>N/A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</row>
    <row r="63" spans="1:26" s="47" customFormat="1" ht="15.75" customHeight="1">
      <c r="A63" s="40" t="s">
        <v>88</v>
      </c>
      <c r="B63" s="50">
        <v>0</v>
      </c>
      <c r="C63" s="50">
        <v>0</v>
      </c>
      <c r="D63" s="75">
        <v>0</v>
      </c>
      <c r="E63" s="43" t="str">
        <f t="shared" si="10"/>
        <v>Div by 0</v>
      </c>
      <c r="F63" s="43" t="str">
        <f t="shared" si="10"/>
        <v>Div by 0</v>
      </c>
      <c r="G63" s="44" t="s">
        <v>119</v>
      </c>
      <c r="H63" s="44" t="str">
        <f t="shared" si="12"/>
        <v>N/A</v>
      </c>
      <c r="I63" s="44" t="str">
        <f t="shared" si="11"/>
        <v>N/A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</row>
    <row r="64" spans="1:26" s="47" customFormat="1" ht="15.75" customHeight="1">
      <c r="A64" s="40" t="s">
        <v>89</v>
      </c>
      <c r="B64" s="50">
        <v>0</v>
      </c>
      <c r="C64" s="50">
        <v>0</v>
      </c>
      <c r="D64" s="75">
        <v>0</v>
      </c>
      <c r="E64" s="43" t="str">
        <f t="shared" si="10"/>
        <v>Div by 0</v>
      </c>
      <c r="F64" s="43" t="str">
        <f t="shared" si="10"/>
        <v>Div by 0</v>
      </c>
      <c r="G64" s="44" t="s">
        <v>119</v>
      </c>
      <c r="H64" s="44" t="str">
        <f t="shared" si="12"/>
        <v>N/A</v>
      </c>
      <c r="I64" s="44" t="str">
        <f t="shared" si="11"/>
        <v>N/A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</row>
    <row r="65" spans="1:26" s="47" customFormat="1" ht="15.75" customHeight="1">
      <c r="A65" s="40" t="s">
        <v>90</v>
      </c>
      <c r="B65" s="50">
        <v>0</v>
      </c>
      <c r="C65" s="50">
        <v>0</v>
      </c>
      <c r="D65" s="75">
        <v>0</v>
      </c>
      <c r="E65" s="43" t="str">
        <f t="shared" si="10"/>
        <v>Div by 0</v>
      </c>
      <c r="F65" s="43" t="str">
        <f t="shared" si="10"/>
        <v>Div by 0</v>
      </c>
      <c r="G65" s="44" t="s">
        <v>119</v>
      </c>
      <c r="H65" s="44" t="str">
        <f t="shared" si="12"/>
        <v>N/A</v>
      </c>
      <c r="I65" s="44" t="str">
        <f t="shared" si="11"/>
        <v>N/A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</row>
    <row r="66" spans="1:26" s="47" customFormat="1" ht="15.75" customHeight="1">
      <c r="A66" s="40" t="s">
        <v>47</v>
      </c>
      <c r="B66" s="50">
        <v>0</v>
      </c>
      <c r="C66" s="50">
        <v>0</v>
      </c>
      <c r="D66" s="75">
        <v>0</v>
      </c>
      <c r="E66" s="43" t="str">
        <f t="shared" si="10"/>
        <v>Div by 0</v>
      </c>
      <c r="F66" s="43" t="str">
        <f t="shared" si="10"/>
        <v>Div by 0</v>
      </c>
      <c r="G66" s="44" t="s">
        <v>119</v>
      </c>
      <c r="H66" s="44" t="str">
        <f t="shared" si="12"/>
        <v>N/A</v>
      </c>
      <c r="I66" s="44" t="str">
        <f t="shared" si="11"/>
        <v>N/A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</row>
    <row r="67" spans="1:26" s="47" customFormat="1" ht="15.75" customHeight="1">
      <c r="A67" s="40" t="s">
        <v>91</v>
      </c>
      <c r="B67" s="50">
        <v>0</v>
      </c>
      <c r="C67" s="50">
        <v>0</v>
      </c>
      <c r="D67" s="75">
        <v>0</v>
      </c>
      <c r="E67" s="43" t="str">
        <f t="shared" si="10"/>
        <v>Div by 0</v>
      </c>
      <c r="F67" s="43" t="str">
        <f t="shared" si="10"/>
        <v>Div by 0</v>
      </c>
      <c r="G67" s="44" t="s">
        <v>119</v>
      </c>
      <c r="H67" s="44" t="str">
        <f t="shared" si="12"/>
        <v>N/A</v>
      </c>
      <c r="I67" s="44" t="str">
        <f t="shared" si="11"/>
        <v>N/A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</row>
    <row r="68" spans="1:26" s="47" customFormat="1" ht="15.75" customHeight="1">
      <c r="A68" s="40" t="s">
        <v>116</v>
      </c>
      <c r="B68" s="50">
        <v>0</v>
      </c>
      <c r="C68" s="50">
        <v>0</v>
      </c>
      <c r="D68" s="75">
        <v>0</v>
      </c>
      <c r="E68" s="43" t="str">
        <f t="shared" si="10"/>
        <v>Div by 0</v>
      </c>
      <c r="F68" s="43" t="str">
        <f t="shared" si="10"/>
        <v>Div by 0</v>
      </c>
      <c r="G68" s="44" t="s">
        <v>119</v>
      </c>
      <c r="H68" s="44" t="str">
        <f t="shared" si="12"/>
        <v>N/A</v>
      </c>
      <c r="I68" s="44" t="str">
        <f t="shared" si="11"/>
        <v>N/A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</row>
    <row r="69" spans="1:26" s="47" customFormat="1" ht="15.75" customHeight="1">
      <c r="A69" s="40" t="s">
        <v>48</v>
      </c>
      <c r="B69" s="50">
        <v>90.328999999999994</v>
      </c>
      <c r="C69" s="50">
        <v>97.55</v>
      </c>
      <c r="D69" s="75">
        <v>96.734693878000002</v>
      </c>
      <c r="E69" s="43">
        <f t="shared" si="10"/>
        <v>7.9941104185809699</v>
      </c>
      <c r="F69" s="43">
        <f t="shared" si="10"/>
        <v>-0.8357828006150646</v>
      </c>
      <c r="G69" s="44" t="s">
        <v>119</v>
      </c>
      <c r="H69" s="44" t="str">
        <f t="shared" si="12"/>
        <v>Yes</v>
      </c>
      <c r="I69" s="44" t="str">
        <f t="shared" si="11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</row>
    <row r="70" spans="1:26" s="47" customFormat="1" ht="15.75" customHeight="1">
      <c r="A70" s="40" t="s">
        <v>49</v>
      </c>
      <c r="B70" s="50">
        <v>0</v>
      </c>
      <c r="C70" s="50">
        <v>0</v>
      </c>
      <c r="D70" s="75">
        <v>0.40816326530000002</v>
      </c>
      <c r="E70" s="43" t="str">
        <f t="shared" si="10"/>
        <v>Div by 0</v>
      </c>
      <c r="F70" s="43" t="str">
        <f t="shared" si="10"/>
        <v>Div by 0</v>
      </c>
      <c r="G70" s="44" t="s">
        <v>119</v>
      </c>
      <c r="H70" s="44" t="str">
        <f t="shared" si="12"/>
        <v>N/A</v>
      </c>
      <c r="I70" s="44" t="str">
        <f t="shared" si="11"/>
        <v>N/A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</row>
    <row r="71" spans="1:26" s="47" customFormat="1" ht="15.75" customHeight="1">
      <c r="A71" s="40" t="s">
        <v>50</v>
      </c>
      <c r="B71" s="50">
        <v>3.2919999999999998</v>
      </c>
      <c r="C71" s="50">
        <v>3.1179999999999999</v>
      </c>
      <c r="D71" s="75">
        <v>3.2653061224000002</v>
      </c>
      <c r="E71" s="43">
        <f t="shared" si="10"/>
        <v>-5.2855407047387581</v>
      </c>
      <c r="F71" s="43">
        <f t="shared" si="10"/>
        <v>4.7243785246953269</v>
      </c>
      <c r="G71" s="44" t="s">
        <v>119</v>
      </c>
      <c r="H71" s="44" t="str">
        <f t="shared" si="12"/>
        <v>Yes</v>
      </c>
      <c r="I71" s="44" t="str">
        <f t="shared" si="11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</row>
    <row r="72" spans="1:26" s="47" customFormat="1" ht="15.75" customHeight="1">
      <c r="A72" s="40" t="s">
        <v>51</v>
      </c>
      <c r="B72" s="50">
        <v>0</v>
      </c>
      <c r="C72" s="50">
        <v>0</v>
      </c>
      <c r="D72" s="75">
        <v>0</v>
      </c>
      <c r="E72" s="43" t="str">
        <f t="shared" si="10"/>
        <v>Div by 0</v>
      </c>
      <c r="F72" s="43" t="str">
        <f t="shared" si="10"/>
        <v>Div by 0</v>
      </c>
      <c r="G72" s="44" t="s">
        <v>119</v>
      </c>
      <c r="H72" s="44" t="str">
        <f t="shared" si="12"/>
        <v>N/A</v>
      </c>
      <c r="I72" s="44" t="str">
        <f t="shared" si="11"/>
        <v>N/A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</row>
    <row r="73" spans="1:26" s="47" customFormat="1" ht="15.75" customHeight="1">
      <c r="A73" s="40" t="s">
        <v>52</v>
      </c>
      <c r="B73" s="50">
        <v>3.7040000000000002</v>
      </c>
      <c r="C73" s="50">
        <v>3.5630000000000002</v>
      </c>
      <c r="D73" s="75">
        <v>2.4489795918000001</v>
      </c>
      <c r="E73" s="43">
        <f t="shared" si="10"/>
        <v>-3.8066954643628512</v>
      </c>
      <c r="F73" s="43">
        <f t="shared" si="10"/>
        <v>-31.266360039292728</v>
      </c>
      <c r="G73" s="44" t="s">
        <v>119</v>
      </c>
      <c r="H73" s="44" t="str">
        <f t="shared" si="12"/>
        <v>Yes</v>
      </c>
      <c r="I73" s="44" t="str">
        <f t="shared" si="11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</row>
    <row r="74" spans="1:26" s="47" customFormat="1" ht="15.75" customHeight="1">
      <c r="A74" s="40" t="s">
        <v>53</v>
      </c>
      <c r="B74" s="50">
        <v>0</v>
      </c>
      <c r="C74" s="50">
        <v>0</v>
      </c>
      <c r="D74" s="75">
        <v>1.0204081632999999</v>
      </c>
      <c r="E74" s="43" t="str">
        <f t="shared" si="10"/>
        <v>Div by 0</v>
      </c>
      <c r="F74" s="43" t="str">
        <f t="shared" si="10"/>
        <v>Div by 0</v>
      </c>
      <c r="G74" s="44" t="s">
        <v>119</v>
      </c>
      <c r="H74" s="44" t="str">
        <f t="shared" si="12"/>
        <v>N/A</v>
      </c>
      <c r="I74" s="44" t="str">
        <f t="shared" si="11"/>
        <v>N/A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</row>
    <row r="75" spans="1:26" s="47" customFormat="1" ht="15.75" customHeight="1">
      <c r="A75" s="40" t="s">
        <v>54</v>
      </c>
      <c r="B75" s="50">
        <v>1.6459999999999999</v>
      </c>
      <c r="C75" s="50">
        <v>1.3360000000000001</v>
      </c>
      <c r="D75" s="75">
        <v>1.0204081632999999</v>
      </c>
      <c r="E75" s="43">
        <f t="shared" si="10"/>
        <v>-18.833535844471434</v>
      </c>
      <c r="F75" s="43">
        <f t="shared" si="10"/>
        <v>-23.622143465568872</v>
      </c>
      <c r="G75" s="44" t="s">
        <v>119</v>
      </c>
      <c r="H75" s="44" t="str">
        <f t="shared" si="12"/>
        <v>Yes</v>
      </c>
      <c r="I75" s="44" t="str">
        <f t="shared" si="11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</row>
    <row r="76" spans="1:26" s="47" customFormat="1" ht="15.75" customHeight="1">
      <c r="A76" s="40" t="s">
        <v>55</v>
      </c>
      <c r="B76" s="50">
        <v>0.41199999999999998</v>
      </c>
      <c r="C76" s="50">
        <v>0</v>
      </c>
      <c r="D76" s="75">
        <v>0</v>
      </c>
      <c r="E76" s="43">
        <f t="shared" si="10"/>
        <v>-100</v>
      </c>
      <c r="F76" s="43" t="str">
        <f t="shared" si="10"/>
        <v>Div by 0</v>
      </c>
      <c r="G76" s="44" t="s">
        <v>119</v>
      </c>
      <c r="H76" s="44" t="str">
        <f t="shared" si="12"/>
        <v>Yes</v>
      </c>
      <c r="I76" s="44" t="str">
        <f t="shared" si="11"/>
        <v>N/A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</row>
    <row r="77" spans="1:26" s="47" customFormat="1" ht="15.75" customHeight="1">
      <c r="A77" s="40" t="s">
        <v>56</v>
      </c>
      <c r="B77" s="50">
        <v>0</v>
      </c>
      <c r="C77" s="50">
        <v>0</v>
      </c>
      <c r="D77" s="75">
        <v>0</v>
      </c>
      <c r="E77" s="43" t="str">
        <f t="shared" si="10"/>
        <v>Div by 0</v>
      </c>
      <c r="F77" s="43" t="str">
        <f t="shared" si="10"/>
        <v>Div by 0</v>
      </c>
      <c r="G77" s="44" t="s">
        <v>119</v>
      </c>
      <c r="H77" s="44" t="str">
        <f t="shared" si="12"/>
        <v>N/A</v>
      </c>
      <c r="I77" s="44" t="str">
        <f t="shared" si="11"/>
        <v>N/A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</row>
    <row r="78" spans="1:26" s="47" customFormat="1" ht="15.75" customHeight="1">
      <c r="A78" s="40" t="s">
        <v>57</v>
      </c>
      <c r="B78" s="50">
        <v>0</v>
      </c>
      <c r="C78" s="50">
        <v>0</v>
      </c>
      <c r="D78" s="75">
        <v>0</v>
      </c>
      <c r="E78" s="43" t="str">
        <f t="shared" si="10"/>
        <v>Div by 0</v>
      </c>
      <c r="F78" s="43" t="str">
        <f t="shared" si="10"/>
        <v>Div by 0</v>
      </c>
      <c r="G78" s="44" t="s">
        <v>119</v>
      </c>
      <c r="H78" s="44" t="str">
        <f t="shared" si="12"/>
        <v>N/A</v>
      </c>
      <c r="I78" s="44" t="str">
        <f t="shared" si="11"/>
        <v>N/A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</row>
    <row r="79" spans="1:26" s="47" customFormat="1" ht="15.75" customHeight="1">
      <c r="A79" s="40" t="s">
        <v>58</v>
      </c>
      <c r="B79" s="50">
        <v>81.275999999999996</v>
      </c>
      <c r="C79" s="50">
        <v>89.531999999999996</v>
      </c>
      <c r="D79" s="75">
        <v>88.571428570999998</v>
      </c>
      <c r="E79" s="43">
        <f t="shared" si="10"/>
        <v>10.157980215561791</v>
      </c>
      <c r="F79" s="43">
        <f t="shared" si="10"/>
        <v>-1.0728805667247443</v>
      </c>
      <c r="G79" s="44" t="s">
        <v>119</v>
      </c>
      <c r="H79" s="44" t="str">
        <f t="shared" si="12"/>
        <v>Yes</v>
      </c>
      <c r="I79" s="44" t="str">
        <f t="shared" si="11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</row>
    <row r="80" spans="1:26" s="47" customFormat="1" ht="15.75" customHeight="1">
      <c r="A80" s="40" t="s">
        <v>59</v>
      </c>
      <c r="B80" s="50">
        <v>0</v>
      </c>
      <c r="C80" s="50">
        <v>0</v>
      </c>
      <c r="D80" s="75">
        <v>0</v>
      </c>
      <c r="E80" s="43" t="str">
        <f t="shared" si="10"/>
        <v>Div by 0</v>
      </c>
      <c r="F80" s="43" t="str">
        <f t="shared" si="10"/>
        <v>Div by 0</v>
      </c>
      <c r="G80" s="44" t="s">
        <v>119</v>
      </c>
      <c r="H80" s="44" t="str">
        <f t="shared" si="12"/>
        <v>N/A</v>
      </c>
      <c r="I80" s="44" t="str">
        <f t="shared" si="11"/>
        <v>N/A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</row>
    <row r="81" spans="1:33" s="47" customFormat="1" ht="15.75" customHeight="1">
      <c r="A81" s="40" t="s">
        <v>60</v>
      </c>
      <c r="B81" s="50">
        <v>0</v>
      </c>
      <c r="C81" s="50">
        <v>0</v>
      </c>
      <c r="D81" s="75">
        <v>0</v>
      </c>
      <c r="E81" s="43" t="str">
        <f t="shared" si="10"/>
        <v>Div by 0</v>
      </c>
      <c r="F81" s="43" t="str">
        <f t="shared" si="10"/>
        <v>Div by 0</v>
      </c>
      <c r="G81" s="44" t="s">
        <v>120</v>
      </c>
      <c r="H81" s="44" t="str">
        <f t="shared" si="12"/>
        <v>N/A</v>
      </c>
      <c r="I81" s="44" t="str">
        <f t="shared" si="11"/>
        <v>N/A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</row>
    <row r="82" spans="1:33" s="59" customFormat="1" ht="15.75" customHeight="1">
      <c r="A82" s="60" t="s">
        <v>61</v>
      </c>
      <c r="B82" s="56" t="s">
        <v>130</v>
      </c>
      <c r="C82" s="56" t="s">
        <v>95</v>
      </c>
      <c r="D82" s="56"/>
      <c r="E82" s="76"/>
      <c r="F82" s="57"/>
      <c r="G82" s="57"/>
      <c r="H82" s="58"/>
      <c r="I82" s="58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</row>
    <row r="83" spans="1:33" s="47" customFormat="1" ht="15.75" customHeight="1">
      <c r="A83" s="40" t="s">
        <v>92</v>
      </c>
      <c r="B83" s="41">
        <v>33</v>
      </c>
      <c r="C83" s="41">
        <v>5</v>
      </c>
      <c r="D83" s="74">
        <v>8</v>
      </c>
      <c r="E83" s="43">
        <f t="shared" ref="E83:F86" si="13">IFERROR((C83-B83)*100/B83,"Div by 0")</f>
        <v>-84.848484848484844</v>
      </c>
      <c r="F83" s="43">
        <f t="shared" si="13"/>
        <v>60</v>
      </c>
      <c r="G83" s="44" t="s">
        <v>119</v>
      </c>
      <c r="H83" s="44" t="str">
        <f>IF(E83="Div by 0","N/A",IF(G83="N/A","N/A",IF(AND((ABS(E83)&gt;ABS(VALUE(MID(G83,1,2)))),(B83&gt;=10)),"No",IF(AND((ABS(E83)&gt;ABS(VALUE(MID(G83,1,2)))),(C83&gt;=10)),"No","Yes"))))</f>
        <v>No</v>
      </c>
      <c r="I83" s="44" t="str">
        <f t="shared" ref="I83:I86" si="14">IF(F83="Div by 0","N/A",IF(G83="N/A","N/A",IF(AND((ABS(F83)&gt;ABS(VALUE(MID(G83,1,2)))),(C83&gt;=10)),"No",IF(AND((ABS(F83)&gt;ABS(VALUE(MID(G83,1,2)))),(D83&gt;=10)),"No","Yes"))))</f>
        <v>Yes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</row>
    <row r="84" spans="1:33" s="47" customFormat="1" ht="15.75" customHeight="1">
      <c r="A84" s="40" t="s">
        <v>62</v>
      </c>
      <c r="B84" s="50">
        <v>36.363999999999997</v>
      </c>
      <c r="C84" s="50">
        <v>20</v>
      </c>
      <c r="D84" s="75">
        <v>37.5</v>
      </c>
      <c r="E84" s="43">
        <f t="shared" si="13"/>
        <v>-45.000549994500048</v>
      </c>
      <c r="F84" s="43">
        <f t="shared" si="13"/>
        <v>87.5</v>
      </c>
      <c r="G84" s="44" t="s">
        <v>119</v>
      </c>
      <c r="H84" s="44" t="str">
        <f t="shared" ref="H84:H86" si="15">IF(E84="Div by 0","N/A",IF(G84="N/A","N/A",IF(AND((ABS(E84)&gt;ABS(VALUE(MID(G84,1,2)))),(B84&gt;=10)),"No",IF(AND((ABS(E84)&gt;ABS(VALUE(MID(G84,1,2)))),(C84&gt;=10)),"No","Yes"))))</f>
        <v>No</v>
      </c>
      <c r="I84" s="44" t="str">
        <f t="shared" si="14"/>
        <v>No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</row>
    <row r="85" spans="1:33" s="47" customFormat="1" ht="15.75" customHeight="1">
      <c r="A85" s="40" t="s">
        <v>63</v>
      </c>
      <c r="B85" s="50">
        <v>63.636000000000003</v>
      </c>
      <c r="C85" s="50">
        <v>80</v>
      </c>
      <c r="D85" s="75">
        <v>62.5</v>
      </c>
      <c r="E85" s="43">
        <f t="shared" si="13"/>
        <v>25.715004085737625</v>
      </c>
      <c r="F85" s="43">
        <f t="shared" si="13"/>
        <v>-21.875</v>
      </c>
      <c r="G85" s="44" t="s">
        <v>119</v>
      </c>
      <c r="H85" s="44" t="str">
        <f t="shared" si="15"/>
        <v>Yes</v>
      </c>
      <c r="I85" s="44" t="str">
        <f t="shared" si="14"/>
        <v>Yes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</row>
    <row r="86" spans="1:33" s="47" customFormat="1" ht="15.75" customHeight="1">
      <c r="A86" s="40" t="s">
        <v>64</v>
      </c>
      <c r="B86" s="50">
        <v>0</v>
      </c>
      <c r="C86" s="50">
        <v>0</v>
      </c>
      <c r="D86" s="75">
        <v>0</v>
      </c>
      <c r="E86" s="43" t="str">
        <f t="shared" si="13"/>
        <v>Div by 0</v>
      </c>
      <c r="F86" s="43" t="str">
        <f t="shared" si="13"/>
        <v>Div by 0</v>
      </c>
      <c r="G86" s="44" t="s">
        <v>120</v>
      </c>
      <c r="H86" s="44" t="str">
        <f t="shared" si="15"/>
        <v>N/A</v>
      </c>
      <c r="I86" s="44" t="str">
        <f t="shared" si="14"/>
        <v>N/A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</row>
    <row r="87" spans="1:33" s="39" customFormat="1" ht="15.75" customHeight="1">
      <c r="A87" s="60" t="s">
        <v>93</v>
      </c>
      <c r="B87" s="56" t="s">
        <v>130</v>
      </c>
      <c r="C87" s="56" t="s">
        <v>95</v>
      </c>
      <c r="D87" s="56"/>
      <c r="E87" s="34"/>
      <c r="F87" s="79"/>
      <c r="G87" s="57"/>
      <c r="H87" s="58"/>
      <c r="I87" s="5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</row>
    <row r="88" spans="1:33" s="47" customFormat="1" ht="15.75" customHeight="1">
      <c r="A88" s="40" t="s">
        <v>94</v>
      </c>
      <c r="B88" s="41">
        <v>457</v>
      </c>
      <c r="C88" s="41">
        <v>456</v>
      </c>
      <c r="D88" s="74">
        <v>493</v>
      </c>
      <c r="E88" s="43">
        <f t="shared" ref="E88:F91" si="16">IFERROR((C88-B88)*100/B88,"Div by 0")</f>
        <v>-0.21881838074398249</v>
      </c>
      <c r="F88" s="43">
        <f t="shared" si="16"/>
        <v>8.1140350877192979</v>
      </c>
      <c r="G88" s="44" t="s">
        <v>119</v>
      </c>
      <c r="H88" s="44" t="str">
        <f>IF(E88="Div by 0","N/A",IF(G88="N/A","N/A",IF(AND((ABS(E88)&gt;ABS(VALUE(MID(G88,1,2)))),(B88&gt;=10)),"No",IF(AND((ABS(E88)&gt;ABS(VALUE(MID(G88,1,2)))),(C88&gt;=10)),"No","Yes"))))</f>
        <v>Yes</v>
      </c>
      <c r="I88" s="44" t="str">
        <f t="shared" ref="I88:I91" si="17">IF(F88="Div by 0","N/A",IF(G88="N/A","N/A",IF(AND((ABS(F88)&gt;ABS(VALUE(MID(G88,1,2)))),(C88&gt;=10)),"No",IF(AND((ABS(F88)&gt;ABS(VALUE(MID(G88,1,2)))),(D88&gt;=10)),"No","Yes"))))</f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</row>
    <row r="89" spans="1:33" s="47" customFormat="1" ht="15.75" customHeight="1">
      <c r="A89" s="40" t="s">
        <v>65</v>
      </c>
      <c r="B89" s="50">
        <v>14.004</v>
      </c>
      <c r="C89" s="50">
        <v>15.351000000000001</v>
      </c>
      <c r="D89" s="75">
        <v>15.415821501</v>
      </c>
      <c r="E89" s="43">
        <f t="shared" si="16"/>
        <v>9.6186803770351421</v>
      </c>
      <c r="F89" s="43">
        <f t="shared" si="16"/>
        <v>0.42226239984365227</v>
      </c>
      <c r="G89" s="44" t="s">
        <v>119</v>
      </c>
      <c r="H89" s="44" t="str">
        <f t="shared" ref="H89:H91" si="18">IF(E89="Div by 0","N/A",IF(G89="N/A","N/A",IF(AND((ABS(E89)&gt;ABS(VALUE(MID(G89,1,2)))),(B89&gt;=10)),"No",IF(AND((ABS(E89)&gt;ABS(VALUE(MID(G89,1,2)))),(C89&gt;=10)),"No","Yes"))))</f>
        <v>Yes</v>
      </c>
      <c r="I89" s="44" t="str">
        <f t="shared" si="17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</row>
    <row r="90" spans="1:33" s="47" customFormat="1" ht="15.75" customHeight="1">
      <c r="A90" s="40" t="s">
        <v>66</v>
      </c>
      <c r="B90" s="50">
        <v>71.554000000000002</v>
      </c>
      <c r="C90" s="50">
        <v>72.807000000000002</v>
      </c>
      <c r="D90" s="75">
        <v>76.267748479000005</v>
      </c>
      <c r="E90" s="43">
        <f t="shared" si="16"/>
        <v>1.7511250244570535</v>
      </c>
      <c r="F90" s="43">
        <f t="shared" si="16"/>
        <v>4.7533183334020119</v>
      </c>
      <c r="G90" s="44" t="s">
        <v>119</v>
      </c>
      <c r="H90" s="44" t="str">
        <f t="shared" si="18"/>
        <v>Yes</v>
      </c>
      <c r="I90" s="44" t="str">
        <f t="shared" si="17"/>
        <v>Yes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</row>
    <row r="91" spans="1:33" s="47" customFormat="1" ht="15.75" customHeight="1">
      <c r="A91" s="40" t="s">
        <v>64</v>
      </c>
      <c r="B91" s="50">
        <v>14.442</v>
      </c>
      <c r="C91" s="50">
        <v>11.842000000000001</v>
      </c>
      <c r="D91" s="75">
        <v>8.3164300203000003</v>
      </c>
      <c r="E91" s="43">
        <f t="shared" si="16"/>
        <v>-18.003046669436362</v>
      </c>
      <c r="F91" s="43">
        <f t="shared" si="16"/>
        <v>-29.771744466306366</v>
      </c>
      <c r="G91" s="44" t="s">
        <v>120</v>
      </c>
      <c r="H91" s="44" t="str">
        <f t="shared" si="18"/>
        <v>N/A</v>
      </c>
      <c r="I91" s="44" t="str">
        <f t="shared" si="17"/>
        <v>N/A</v>
      </c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</row>
    <row r="92" spans="1:33" s="47" customFormat="1" ht="15.75" customHeight="1">
      <c r="A92" s="47" t="s">
        <v>129</v>
      </c>
      <c r="B92" s="82"/>
      <c r="C92" s="82"/>
      <c r="D92" s="82"/>
      <c r="E92" s="83"/>
      <c r="F92" s="83"/>
      <c r="G92" s="66"/>
      <c r="H92" s="66"/>
      <c r="I92" s="6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</row>
    <row r="93" spans="1:33" ht="38.25" customHeight="1">
      <c r="A93" s="22" t="s">
        <v>136</v>
      </c>
      <c r="B93" s="23"/>
      <c r="C93" s="23"/>
      <c r="D93" s="23"/>
      <c r="E93" s="23"/>
      <c r="F93" s="23"/>
      <c r="G93" s="23"/>
      <c r="H93" s="23"/>
      <c r="I93" s="24"/>
      <c r="AA93" s="5"/>
      <c r="AB93" s="5"/>
      <c r="AC93" s="5"/>
      <c r="AD93" s="5"/>
      <c r="AE93" s="5"/>
      <c r="AF93" s="5"/>
      <c r="AG93" s="5"/>
    </row>
    <row r="94" spans="1:33" ht="36" customHeight="1">
      <c r="A94" s="22" t="s">
        <v>137</v>
      </c>
      <c r="B94" s="23"/>
      <c r="C94" s="23"/>
      <c r="D94" s="23"/>
      <c r="E94" s="23"/>
      <c r="F94" s="23"/>
      <c r="G94" s="23"/>
      <c r="H94" s="23"/>
    </row>
  </sheetData>
  <mergeCells count="2">
    <mergeCell ref="A93:H93"/>
    <mergeCell ref="A94:H94"/>
  </mergeCells>
  <pageMargins left="0.7" right="0.7" top="0.75" bottom="0.75" header="0.3" footer="0.3"/>
  <pageSetup scale="58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7.25"/>
  <cols>
    <col min="1" max="1" width="63.5703125" style="6" customWidth="1"/>
    <col min="2" max="2" width="11.7109375" style="71" customWidth="1"/>
    <col min="3" max="4" width="11.28515625" style="71" customWidth="1"/>
    <col min="5" max="6" width="11.28515625" style="72" customWidth="1"/>
    <col min="7" max="9" width="11.28515625" style="20" customWidth="1"/>
    <col min="10" max="26" width="9.140625" style="5"/>
    <col min="27" max="16384" width="9.140625" style="6"/>
  </cols>
  <sheetData>
    <row r="1" spans="1:35" ht="15.75" customHeight="1">
      <c r="A1" s="1" t="s">
        <v>127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1" t="s">
        <v>131</v>
      </c>
      <c r="B2" s="68"/>
      <c r="C2" s="68"/>
      <c r="D2" s="68"/>
      <c r="E2" s="68"/>
      <c r="F2" s="68"/>
      <c r="G2" s="68"/>
      <c r="H2" s="68"/>
      <c r="I2" s="68"/>
    </row>
    <row r="3" spans="1:35" ht="15.75" customHeight="1">
      <c r="A3" s="1" t="s">
        <v>132</v>
      </c>
      <c r="B3" s="69"/>
      <c r="C3" s="69"/>
      <c r="D3" s="69"/>
      <c r="E3" s="69"/>
      <c r="F3" s="69"/>
      <c r="G3" s="69"/>
      <c r="H3" s="69"/>
      <c r="I3" s="69"/>
    </row>
    <row r="4" spans="1:35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70"/>
      <c r="I4" s="70"/>
      <c r="AA4" s="5"/>
      <c r="AB4" s="5"/>
      <c r="AC4" s="5"/>
      <c r="AD4" s="5"/>
      <c r="AE4" s="5"/>
      <c r="AF4" s="5"/>
      <c r="AG4" s="5"/>
    </row>
    <row r="5" spans="1:35" s="32" customFormat="1" ht="78.75" customHeight="1">
      <c r="A5" s="25" t="s">
        <v>106</v>
      </c>
      <c r="B5" s="26" t="s">
        <v>133</v>
      </c>
      <c r="C5" s="27" t="s">
        <v>134</v>
      </c>
      <c r="D5" s="27" t="s">
        <v>135</v>
      </c>
      <c r="E5" s="73" t="s">
        <v>115</v>
      </c>
      <c r="F5" s="73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5" s="39" customFormat="1" ht="15.75" customHeight="1">
      <c r="A6" s="33" t="s">
        <v>75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</row>
    <row r="7" spans="1:35" s="47" customFormat="1" ht="15.75" customHeight="1">
      <c r="A7" s="40" t="s">
        <v>1</v>
      </c>
      <c r="B7" s="41">
        <v>3207</v>
      </c>
      <c r="C7" s="41">
        <v>1840</v>
      </c>
      <c r="D7" s="74">
        <v>1573</v>
      </c>
      <c r="E7" s="43">
        <f t="shared" ref="E7:F22" si="0">IFERROR((C7-B7)*100/B7,"Div by 0")</f>
        <v>-42.625506704084813</v>
      </c>
      <c r="F7" s="43">
        <f t="shared" si="0"/>
        <v>-14.510869565217391</v>
      </c>
      <c r="G7" s="44" t="s">
        <v>119</v>
      </c>
      <c r="H7" s="44" t="str">
        <f>IF(E7="Div by 0","N/A",IF(G7="N/A","N/A",IF(AND((ABS(E7)&gt;ABS(VALUE(MID(G7,1,2)))),(B7&gt;=10)),"No",IF(AND((ABS(E7)&gt;ABS(VALUE(MID(G7,1,2)))),(C7&gt;=10)),"No","Yes"))))</f>
        <v>No</v>
      </c>
      <c r="I7" s="44" t="str">
        <f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</row>
    <row r="8" spans="1:35" s="47" customFormat="1" ht="15.75" customHeight="1">
      <c r="A8" s="40" t="s">
        <v>76</v>
      </c>
      <c r="B8" s="50">
        <v>6.4859999999999998</v>
      </c>
      <c r="C8" s="50">
        <v>5.3999999999999999E-2</v>
      </c>
      <c r="D8" s="75">
        <v>0.12714558170000001</v>
      </c>
      <c r="E8" s="43">
        <f t="shared" si="0"/>
        <v>-99.167437557816825</v>
      </c>
      <c r="F8" s="43">
        <f t="shared" si="0"/>
        <v>135.45478092592595</v>
      </c>
      <c r="G8" s="44" t="s">
        <v>120</v>
      </c>
      <c r="H8" s="44" t="str">
        <f t="shared" ref="H8:H18" si="1">IF(E8="Div by 0","N/A",IF(G8="N/A","N/A",IF(AND((ABS(E8)&gt;ABS(VALUE(MID(G8,1,2)))),(B8&gt;=10)),"No",IF(AND((ABS(E8)&gt;ABS(VALUE(MID(G8,1,2)))),(C8&gt;=10)),"No","Yes"))))</f>
        <v>N/A</v>
      </c>
      <c r="I8" s="44" t="str">
        <f t="shared" ref="I8:I18" si="2">IF(F8="Div by 0","N/A",IF(G8="N/A","N/A",IF(AND((ABS(F8)&gt;ABS(VALUE(MID(G8,1,2)))),(C8&gt;=10)),"No",IF(AND((ABS(F8)&gt;ABS(VALUE(MID(G8,1,2)))),(D8&gt;=10)),"No","Yes"))))</f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</row>
    <row r="9" spans="1:35" s="47" customFormat="1" ht="15.75" customHeight="1">
      <c r="A9" s="40" t="s">
        <v>77</v>
      </c>
      <c r="B9" s="50">
        <v>100</v>
      </c>
      <c r="C9" s="50">
        <v>100</v>
      </c>
      <c r="D9" s="75">
        <v>100</v>
      </c>
      <c r="E9" s="43">
        <f t="shared" si="0"/>
        <v>0</v>
      </c>
      <c r="F9" s="43">
        <f t="shared" si="0"/>
        <v>0</v>
      </c>
      <c r="G9" s="44" t="s">
        <v>120</v>
      </c>
      <c r="H9" s="44" t="str">
        <f t="shared" si="1"/>
        <v>N/A</v>
      </c>
      <c r="I9" s="44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</row>
    <row r="10" spans="1:35" s="47" customFormat="1" ht="15.75" customHeight="1">
      <c r="A10" s="40" t="s">
        <v>78</v>
      </c>
      <c r="B10" s="50">
        <v>0</v>
      </c>
      <c r="C10" s="50">
        <v>0</v>
      </c>
      <c r="D10" s="75">
        <v>0</v>
      </c>
      <c r="E10" s="43" t="str">
        <f t="shared" si="0"/>
        <v>Div by 0</v>
      </c>
      <c r="F10" s="43" t="str">
        <f t="shared" si="0"/>
        <v>Div by 0</v>
      </c>
      <c r="G10" s="44" t="s">
        <v>120</v>
      </c>
      <c r="H10" s="44" t="str">
        <f t="shared" si="1"/>
        <v>N/A</v>
      </c>
      <c r="I10" s="44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</row>
    <row r="11" spans="1:35" s="47" customFormat="1" ht="15.75" customHeight="1">
      <c r="A11" s="40" t="s">
        <v>70</v>
      </c>
      <c r="B11" s="50">
        <v>0.218</v>
      </c>
      <c r="C11" s="50">
        <v>5.3999999999999999E-2</v>
      </c>
      <c r="D11" s="75">
        <v>6.3572790800000001E-2</v>
      </c>
      <c r="E11" s="43">
        <f t="shared" si="0"/>
        <v>-75.229357798165154</v>
      </c>
      <c r="F11" s="43">
        <f t="shared" si="0"/>
        <v>17.727390370370372</v>
      </c>
      <c r="G11" s="44" t="s">
        <v>120</v>
      </c>
      <c r="H11" s="44" t="str">
        <f t="shared" si="1"/>
        <v>N/A</v>
      </c>
      <c r="I11" s="44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</row>
    <row r="12" spans="1:35" s="47" customFormat="1" ht="15.75" customHeight="1">
      <c r="A12" s="40" t="s">
        <v>4</v>
      </c>
      <c r="B12" s="50">
        <v>0.125</v>
      </c>
      <c r="C12" s="50">
        <v>0</v>
      </c>
      <c r="D12" s="75">
        <v>0</v>
      </c>
      <c r="E12" s="43">
        <f t="shared" si="0"/>
        <v>-100</v>
      </c>
      <c r="F12" s="43" t="str">
        <f t="shared" si="0"/>
        <v>Div by 0</v>
      </c>
      <c r="G12" s="44" t="s">
        <v>120</v>
      </c>
      <c r="H12" s="44" t="str">
        <f t="shared" si="1"/>
        <v>N/A</v>
      </c>
      <c r="I12" s="44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</row>
    <row r="13" spans="1:35" s="47" customFormat="1" ht="15.75" customHeight="1">
      <c r="A13" s="40" t="s">
        <v>5</v>
      </c>
      <c r="B13" s="50">
        <v>14.749000000000001</v>
      </c>
      <c r="C13" s="50">
        <v>19.13</v>
      </c>
      <c r="D13" s="75">
        <v>19.771137953</v>
      </c>
      <c r="E13" s="43">
        <f t="shared" si="0"/>
        <v>29.703708726015311</v>
      </c>
      <c r="F13" s="43">
        <f t="shared" si="0"/>
        <v>3.3514791061160545</v>
      </c>
      <c r="G13" s="44" t="s">
        <v>120</v>
      </c>
      <c r="H13" s="44" t="str">
        <f t="shared" si="1"/>
        <v>N/A</v>
      </c>
      <c r="I13" s="44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</row>
    <row r="14" spans="1:35" s="47" customFormat="1" ht="15.75" customHeight="1">
      <c r="A14" s="40" t="s">
        <v>7</v>
      </c>
      <c r="B14" s="50">
        <v>7.92</v>
      </c>
      <c r="C14" s="50">
        <v>2.9889999999999999</v>
      </c>
      <c r="D14" s="75">
        <v>2.4793388429999998</v>
      </c>
      <c r="E14" s="43">
        <f t="shared" si="0"/>
        <v>-62.26010101010101</v>
      </c>
      <c r="F14" s="43">
        <f t="shared" si="0"/>
        <v>-17.051226396788227</v>
      </c>
      <c r="G14" s="44" t="s">
        <v>119</v>
      </c>
      <c r="H14" s="44" t="str">
        <f t="shared" si="1"/>
        <v>Yes</v>
      </c>
      <c r="I14" s="44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</row>
    <row r="15" spans="1:35" s="47" customFormat="1" ht="15.75" customHeight="1">
      <c r="A15" s="40" t="s">
        <v>8</v>
      </c>
      <c r="B15" s="50">
        <v>7.8579999999999997</v>
      </c>
      <c r="C15" s="50">
        <v>2.9889999999999999</v>
      </c>
      <c r="D15" s="75">
        <v>2.4793388429999998</v>
      </c>
      <c r="E15" s="43">
        <f t="shared" si="0"/>
        <v>-61.962331382031053</v>
      </c>
      <c r="F15" s="43">
        <f t="shared" si="0"/>
        <v>-17.051226396788227</v>
      </c>
      <c r="G15" s="44" t="s">
        <v>119</v>
      </c>
      <c r="H15" s="44" t="str">
        <f t="shared" si="1"/>
        <v>Yes</v>
      </c>
      <c r="I15" s="44" t="str">
        <f t="shared" si="2"/>
        <v>Yes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</row>
    <row r="16" spans="1:35" s="47" customFormat="1" ht="15.75" customHeight="1">
      <c r="A16" s="51" t="s">
        <v>107</v>
      </c>
      <c r="B16" s="48">
        <v>0</v>
      </c>
      <c r="C16" s="50">
        <v>0</v>
      </c>
      <c r="D16" s="75">
        <v>0</v>
      </c>
      <c r="E16" s="43" t="str">
        <f t="shared" si="0"/>
        <v>Div by 0</v>
      </c>
      <c r="F16" s="43" t="str">
        <f t="shared" si="0"/>
        <v>Div by 0</v>
      </c>
      <c r="G16" s="44" t="s">
        <v>120</v>
      </c>
      <c r="H16" s="44" t="str">
        <f t="shared" si="1"/>
        <v>N/A</v>
      </c>
      <c r="I16" s="44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s="53" customFormat="1" ht="15.75" customHeight="1">
      <c r="A17" s="51" t="s">
        <v>103</v>
      </c>
      <c r="B17" s="52">
        <v>390.52199999999999</v>
      </c>
      <c r="C17" s="50">
        <v>136.38999999999999</v>
      </c>
      <c r="D17" s="75">
        <v>103.67260013000001</v>
      </c>
      <c r="E17" s="43">
        <f t="shared" si="0"/>
        <v>-65.074950963069952</v>
      </c>
      <c r="F17" s="43">
        <f t="shared" si="0"/>
        <v>-23.988122201041122</v>
      </c>
      <c r="G17" s="44" t="s">
        <v>119</v>
      </c>
      <c r="H17" s="44" t="str">
        <f t="shared" si="1"/>
        <v>No</v>
      </c>
      <c r="I17" s="44" t="str">
        <f t="shared" si="2"/>
        <v>Yes</v>
      </c>
    </row>
    <row r="18" spans="1:35" s="54" customFormat="1" ht="15.75" customHeight="1">
      <c r="A18" s="40" t="s">
        <v>104</v>
      </c>
      <c r="B18" s="48">
        <v>75.12</v>
      </c>
      <c r="C18" s="50">
        <v>29.02</v>
      </c>
      <c r="D18" s="75">
        <v>28.774952320000001</v>
      </c>
      <c r="E18" s="43">
        <f t="shared" si="0"/>
        <v>-61.368477103301394</v>
      </c>
      <c r="F18" s="43">
        <f t="shared" si="0"/>
        <v>-0.84440964851825984</v>
      </c>
      <c r="G18" s="44" t="s">
        <v>119</v>
      </c>
      <c r="H18" s="44" t="str">
        <f t="shared" si="1"/>
        <v>No</v>
      </c>
      <c r="I18" s="44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60" t="s">
        <v>9</v>
      </c>
      <c r="B19" s="56" t="s">
        <v>130</v>
      </c>
      <c r="C19" s="56" t="s">
        <v>95</v>
      </c>
      <c r="D19" s="56"/>
      <c r="E19" s="76"/>
      <c r="F19" s="57"/>
      <c r="G19" s="57"/>
      <c r="H19" s="58"/>
      <c r="I19" s="58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</row>
    <row r="20" spans="1:35" s="47" customFormat="1" ht="15.75" customHeight="1">
      <c r="A20" s="40" t="s">
        <v>10</v>
      </c>
      <c r="B20" s="41">
        <v>254</v>
      </c>
      <c r="C20" s="41">
        <v>55</v>
      </c>
      <c r="D20" s="74">
        <v>39</v>
      </c>
      <c r="E20" s="43">
        <f t="shared" ref="E20:F23" si="3">IFERROR((C20-B20)*100/B20,"Div by 0")</f>
        <v>-78.346456692913392</v>
      </c>
      <c r="F20" s="43">
        <f t="shared" si="0"/>
        <v>-29.09090909090909</v>
      </c>
      <c r="G20" s="44" t="s">
        <v>119</v>
      </c>
      <c r="H20" s="44" t="str">
        <f>IF(E20="Div by 0","N/A",IF(G20="N/A","N/A",IF(AND((ABS(E20)&gt;ABS(VALUE(MID(G20,1,2)))),(B20&gt;=10)),"No",IF(AND((ABS(E20)&gt;ABS(VALUE(MID(G20,1,2)))),(C20&gt;=10)),"No","Yes"))))</f>
        <v>No</v>
      </c>
      <c r="I20" s="44" t="str">
        <f t="shared" ref="I20:I23" si="4">IF(F20="Div by 0","N/A",IF(G20="N/A","N/A",IF(AND((ABS(F20)&gt;ABS(VALUE(MID(G20,1,2)))),(C20&gt;=10)),"No",IF(AND((ABS(F20)&gt;ABS(VALUE(MID(G20,1,2)))),(D20&gt;=10)),"No","Yes"))))</f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</row>
    <row r="21" spans="1:35" s="47" customFormat="1" ht="15.75" customHeight="1">
      <c r="A21" s="40" t="s">
        <v>11</v>
      </c>
      <c r="B21" s="50">
        <v>98.031000000000006</v>
      </c>
      <c r="C21" s="50">
        <v>83.635999999999996</v>
      </c>
      <c r="D21" s="75">
        <v>79.487179487000006</v>
      </c>
      <c r="E21" s="43">
        <f t="shared" si="3"/>
        <v>-14.684130530138434</v>
      </c>
      <c r="F21" s="43">
        <f t="shared" si="0"/>
        <v>-4.9605678332296979</v>
      </c>
      <c r="G21" s="44" t="s">
        <v>119</v>
      </c>
      <c r="H21" s="44" t="str">
        <f t="shared" ref="H21:H23" si="5">IF(E21="Div by 0","N/A",IF(G21="N/A","N/A",IF(AND((ABS(E21)&gt;ABS(VALUE(MID(G21,1,2)))),(B21&gt;=10)),"No",IF(AND((ABS(E21)&gt;ABS(VALUE(MID(G21,1,2)))),(C21&gt;=10)),"No","Yes"))))</f>
        <v>Yes</v>
      </c>
      <c r="I21" s="44" t="str">
        <f t="shared" si="4"/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</row>
    <row r="22" spans="1:35" s="47" customFormat="1" ht="15.75" customHeight="1">
      <c r="A22" s="40" t="s">
        <v>12</v>
      </c>
      <c r="B22" s="50">
        <v>1.9690000000000001</v>
      </c>
      <c r="C22" s="50">
        <v>16.364000000000001</v>
      </c>
      <c r="D22" s="75">
        <v>20.512820513000001</v>
      </c>
      <c r="E22" s="43">
        <f t="shared" si="3"/>
        <v>731.08176739461669</v>
      </c>
      <c r="F22" s="43">
        <f t="shared" si="0"/>
        <v>25.353339727450503</v>
      </c>
      <c r="G22" s="44" t="s">
        <v>119</v>
      </c>
      <c r="H22" s="44" t="str">
        <f t="shared" si="5"/>
        <v>No</v>
      </c>
      <c r="I22" s="44" t="str">
        <f t="shared" si="4"/>
        <v>Yes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</row>
    <row r="23" spans="1:35" s="47" customFormat="1" ht="15.75" customHeight="1">
      <c r="A23" s="40" t="s">
        <v>13</v>
      </c>
      <c r="B23" s="50">
        <v>0</v>
      </c>
      <c r="C23" s="50">
        <v>0</v>
      </c>
      <c r="D23" s="75">
        <v>0</v>
      </c>
      <c r="E23" s="43" t="str">
        <f t="shared" si="3"/>
        <v>Div by 0</v>
      </c>
      <c r="F23" s="43" t="str">
        <f t="shared" si="3"/>
        <v>Div by 0</v>
      </c>
      <c r="G23" s="44" t="s">
        <v>120</v>
      </c>
      <c r="H23" s="44" t="str">
        <f t="shared" si="5"/>
        <v>N/A</v>
      </c>
      <c r="I23" s="44" t="str">
        <f t="shared" si="4"/>
        <v>N/A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</row>
    <row r="24" spans="1:35" s="59" customFormat="1" ht="15.75" customHeight="1">
      <c r="A24" s="60" t="s">
        <v>14</v>
      </c>
      <c r="B24" s="56" t="s">
        <v>130</v>
      </c>
      <c r="C24" s="56" t="s">
        <v>95</v>
      </c>
      <c r="D24" s="56"/>
      <c r="E24" s="76"/>
      <c r="F24" s="57"/>
      <c r="G24" s="57"/>
      <c r="H24" s="58"/>
      <c r="I24" s="58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</row>
    <row r="25" spans="1:35" s="47" customFormat="1" ht="15.75" customHeight="1">
      <c r="A25" s="40" t="s">
        <v>15</v>
      </c>
      <c r="B25" s="41">
        <v>252</v>
      </c>
      <c r="C25" s="41">
        <v>55</v>
      </c>
      <c r="D25" s="74">
        <v>39</v>
      </c>
      <c r="E25" s="43">
        <f t="shared" ref="E25:F45" si="6">IFERROR((C25-B25)*100/B25,"Div by 0")</f>
        <v>-78.174603174603178</v>
      </c>
      <c r="F25" s="43">
        <f t="shared" si="6"/>
        <v>-29.09090909090909</v>
      </c>
      <c r="G25" s="44" t="s">
        <v>119</v>
      </c>
      <c r="H25" s="44" t="str">
        <f>IF(E25="Div by 0","N/A",IF(G25="N/A","N/A",IF(AND((ABS(E25)&gt;ABS(VALUE(MID(G25,1,2)))),(B25&gt;=10)),"No",IF(AND((ABS(E25)&gt;ABS(VALUE(MID(G25,1,2)))),(C25&gt;=10)),"No","Yes"))))</f>
        <v>No</v>
      </c>
      <c r="I25" s="44" t="str">
        <f>IF(F25="Div by 0","N/A",IF(G25="N/A","N/A",IF(AND((ABS(F25)&gt;ABS(VALUE(MID(G25,1,2)))),(C25&gt;=10)),"No",IF(AND((ABS(F25)&gt;ABS(VALUE(MID(G25,1,2)))),(D25&gt;=10)),"No","Yes"))))</f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</row>
    <row r="26" spans="1:35" s="47" customFormat="1" ht="15.75" customHeight="1">
      <c r="A26" s="40" t="s">
        <v>16</v>
      </c>
      <c r="B26" s="50">
        <v>98.016000000000005</v>
      </c>
      <c r="C26" s="50">
        <v>83.635999999999996</v>
      </c>
      <c r="D26" s="75">
        <v>79.487179487000006</v>
      </c>
      <c r="E26" s="43">
        <f t="shared" si="6"/>
        <v>-14.671074110349339</v>
      </c>
      <c r="F26" s="43">
        <f t="shared" si="6"/>
        <v>-4.9605678332296979</v>
      </c>
      <c r="G26" s="44" t="s">
        <v>119</v>
      </c>
      <c r="H26" s="44" t="str">
        <f t="shared" ref="H26:H45" si="7">IF(E26="Div by 0","N/A",IF(G26="N/A","N/A",IF(AND((ABS(E26)&gt;ABS(VALUE(MID(G26,1,2)))),(B26&gt;=10)),"No",IF(AND((ABS(E26)&gt;ABS(VALUE(MID(G26,1,2)))),(C26&gt;=10)),"No","Yes"))))</f>
        <v>Yes</v>
      </c>
      <c r="I26" s="44" t="str">
        <f t="shared" ref="I26:I45" si="8">IF(F26="Div by 0","N/A",IF(G26="N/A","N/A",IF(AND((ABS(F26)&gt;ABS(VALUE(MID(G26,1,2)))),(C26&gt;=10)),"No",IF(AND((ABS(F26)&gt;ABS(VALUE(MID(G26,1,2)))),(D26&gt;=10)),"No","Yes"))))</f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</row>
    <row r="27" spans="1:35" s="47" customFormat="1" ht="15.75" customHeight="1">
      <c r="A27" s="40" t="s">
        <v>17</v>
      </c>
      <c r="B27" s="50">
        <v>1.587</v>
      </c>
      <c r="C27" s="50">
        <v>10.909000000000001</v>
      </c>
      <c r="D27" s="75">
        <v>15.384615385</v>
      </c>
      <c r="E27" s="43">
        <f t="shared" si="6"/>
        <v>587.39760554505358</v>
      </c>
      <c r="F27" s="43">
        <f t="shared" si="6"/>
        <v>41.026816252635427</v>
      </c>
      <c r="G27" s="44" t="s">
        <v>119</v>
      </c>
      <c r="H27" s="44" t="str">
        <f t="shared" si="7"/>
        <v>No</v>
      </c>
      <c r="I27" s="44" t="str">
        <f t="shared" si="8"/>
        <v>No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</row>
    <row r="28" spans="1:35" s="47" customFormat="1" ht="15.75" customHeight="1">
      <c r="A28" s="40" t="s">
        <v>18</v>
      </c>
      <c r="B28" s="50">
        <v>0.39700000000000002</v>
      </c>
      <c r="C28" s="50">
        <v>5.4550000000000001</v>
      </c>
      <c r="D28" s="75">
        <v>5.1282051282000003</v>
      </c>
      <c r="E28" s="43">
        <f t="shared" si="6"/>
        <v>1274.0554156171283</v>
      </c>
      <c r="F28" s="43">
        <f t="shared" si="6"/>
        <v>-5.9907400879926636</v>
      </c>
      <c r="G28" s="44" t="s">
        <v>119</v>
      </c>
      <c r="H28" s="44" t="str">
        <f t="shared" si="7"/>
        <v>Yes</v>
      </c>
      <c r="I28" s="44" t="str">
        <f t="shared" si="8"/>
        <v>Yes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</row>
    <row r="29" spans="1:35" s="47" customFormat="1" ht="15.75" customHeight="1">
      <c r="A29" s="40" t="s">
        <v>19</v>
      </c>
      <c r="B29" s="50">
        <v>1.984</v>
      </c>
      <c r="C29" s="50">
        <v>14.545</v>
      </c>
      <c r="D29" s="75">
        <v>23.076923077</v>
      </c>
      <c r="E29" s="43">
        <f t="shared" si="6"/>
        <v>633.11491935483866</v>
      </c>
      <c r="F29" s="43">
        <f t="shared" si="6"/>
        <v>58.658804242007562</v>
      </c>
      <c r="G29" s="44" t="s">
        <v>119</v>
      </c>
      <c r="H29" s="44" t="str">
        <f t="shared" si="7"/>
        <v>No</v>
      </c>
      <c r="I29" s="44" t="str">
        <f t="shared" si="8"/>
        <v>No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</row>
    <row r="30" spans="1:35" s="47" customFormat="1" ht="15.75" customHeight="1">
      <c r="A30" s="40" t="s">
        <v>20</v>
      </c>
      <c r="B30" s="50">
        <v>3.5710000000000002</v>
      </c>
      <c r="C30" s="50">
        <v>21.818000000000001</v>
      </c>
      <c r="D30" s="75">
        <v>35.897435897000001</v>
      </c>
      <c r="E30" s="43">
        <f t="shared" si="6"/>
        <v>510.97731727807337</v>
      </c>
      <c r="F30" s="43">
        <f t="shared" si="6"/>
        <v>64.531285621963519</v>
      </c>
      <c r="G30" s="44" t="s">
        <v>119</v>
      </c>
      <c r="H30" s="44" t="str">
        <f t="shared" si="7"/>
        <v>No</v>
      </c>
      <c r="I30" s="44" t="str">
        <f t="shared" si="8"/>
        <v>No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</row>
    <row r="31" spans="1:35" s="47" customFormat="1" ht="15.75" customHeight="1">
      <c r="A31" s="40" t="s">
        <v>21</v>
      </c>
      <c r="B31" s="50">
        <v>3.1749999999999998</v>
      </c>
      <c r="C31" s="50">
        <v>18.181999999999999</v>
      </c>
      <c r="D31" s="75">
        <v>25.641025640999999</v>
      </c>
      <c r="E31" s="43">
        <f t="shared" si="6"/>
        <v>472.66141732283461</v>
      </c>
      <c r="F31" s="43">
        <f t="shared" si="6"/>
        <v>41.024230783192174</v>
      </c>
      <c r="G31" s="44" t="s">
        <v>119</v>
      </c>
      <c r="H31" s="44" t="str">
        <f t="shared" si="7"/>
        <v>No</v>
      </c>
      <c r="I31" s="44" t="str">
        <f t="shared" si="8"/>
        <v>No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</row>
    <row r="32" spans="1:35" s="47" customFormat="1" ht="15.75" customHeight="1">
      <c r="A32" s="40" t="s">
        <v>22</v>
      </c>
      <c r="B32" s="50">
        <v>3.5710000000000002</v>
      </c>
      <c r="C32" s="50">
        <v>21.818000000000001</v>
      </c>
      <c r="D32" s="75">
        <v>35.897435897000001</v>
      </c>
      <c r="E32" s="43">
        <f t="shared" si="6"/>
        <v>510.97731727807337</v>
      </c>
      <c r="F32" s="43">
        <f t="shared" si="6"/>
        <v>64.531285621963519</v>
      </c>
      <c r="G32" s="44" t="s">
        <v>119</v>
      </c>
      <c r="H32" s="44" t="str">
        <f t="shared" si="7"/>
        <v>No</v>
      </c>
      <c r="I32" s="44" t="str">
        <f t="shared" si="8"/>
        <v>No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</row>
    <row r="33" spans="1:35" s="47" customFormat="1" ht="15.75" customHeight="1">
      <c r="A33" s="40" t="s">
        <v>23</v>
      </c>
      <c r="B33" s="50">
        <v>0</v>
      </c>
      <c r="C33" s="50">
        <v>0</v>
      </c>
      <c r="D33" s="75">
        <v>0</v>
      </c>
      <c r="E33" s="43" t="str">
        <f t="shared" si="6"/>
        <v>Div by 0</v>
      </c>
      <c r="F33" s="43" t="str">
        <f t="shared" si="6"/>
        <v>Div by 0</v>
      </c>
      <c r="G33" s="44" t="s">
        <v>119</v>
      </c>
      <c r="H33" s="44" t="str">
        <f t="shared" si="7"/>
        <v>N/A</v>
      </c>
      <c r="I33" s="44" t="str">
        <f t="shared" si="8"/>
        <v>N/A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  <row r="34" spans="1:35" s="47" customFormat="1" ht="15.75" customHeight="1">
      <c r="A34" s="40" t="s">
        <v>24</v>
      </c>
      <c r="B34" s="50">
        <v>3.1749999999999998</v>
      </c>
      <c r="C34" s="50">
        <v>12.727</v>
      </c>
      <c r="D34" s="75">
        <v>17.948717948999999</v>
      </c>
      <c r="E34" s="43">
        <f t="shared" si="6"/>
        <v>300.85039370078738</v>
      </c>
      <c r="F34" s="43">
        <f t="shared" si="6"/>
        <v>41.028663070637222</v>
      </c>
      <c r="G34" s="44" t="s">
        <v>119</v>
      </c>
      <c r="H34" s="44" t="str">
        <f t="shared" si="7"/>
        <v>No</v>
      </c>
      <c r="I34" s="44" t="str">
        <f t="shared" si="8"/>
        <v>No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</row>
    <row r="35" spans="1:35" s="47" customFormat="1" ht="15.75" customHeight="1">
      <c r="A35" s="40" t="s">
        <v>25</v>
      </c>
      <c r="B35" s="50">
        <v>0.39700000000000002</v>
      </c>
      <c r="C35" s="50">
        <v>9.0909999999999993</v>
      </c>
      <c r="D35" s="75">
        <v>17.948717948999999</v>
      </c>
      <c r="E35" s="43">
        <f t="shared" si="6"/>
        <v>2189.9244332493699</v>
      </c>
      <c r="F35" s="43">
        <f t="shared" si="6"/>
        <v>97.433923099769004</v>
      </c>
      <c r="G35" s="44" t="s">
        <v>119</v>
      </c>
      <c r="H35" s="44" t="str">
        <f t="shared" si="7"/>
        <v>Yes</v>
      </c>
      <c r="I35" s="44" t="str">
        <f t="shared" si="8"/>
        <v>No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</row>
    <row r="36" spans="1:35" s="47" customFormat="1" ht="15.75" customHeight="1">
      <c r="A36" s="40" t="s">
        <v>26</v>
      </c>
      <c r="B36" s="50">
        <v>3.5710000000000002</v>
      </c>
      <c r="C36" s="50">
        <v>20</v>
      </c>
      <c r="D36" s="75">
        <v>33.333333332999999</v>
      </c>
      <c r="E36" s="43">
        <f t="shared" si="6"/>
        <v>460.06720806496776</v>
      </c>
      <c r="F36" s="43">
        <f t="shared" si="6"/>
        <v>66.666666664999994</v>
      </c>
      <c r="G36" s="44" t="s">
        <v>119</v>
      </c>
      <c r="H36" s="44" t="str">
        <f t="shared" si="7"/>
        <v>No</v>
      </c>
      <c r="I36" s="44" t="str">
        <f t="shared" si="8"/>
        <v>No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</row>
    <row r="37" spans="1:35" s="47" customFormat="1" ht="15.75" customHeight="1">
      <c r="A37" s="40" t="s">
        <v>27</v>
      </c>
      <c r="B37" s="50">
        <v>96.429000000000002</v>
      </c>
      <c r="C37" s="50">
        <v>78.182000000000002</v>
      </c>
      <c r="D37" s="75">
        <v>64.102564103000006</v>
      </c>
      <c r="E37" s="43">
        <f t="shared" si="6"/>
        <v>-18.92273071378942</v>
      </c>
      <c r="F37" s="43">
        <f t="shared" si="6"/>
        <v>-18.0085389181653</v>
      </c>
      <c r="G37" s="44" t="s">
        <v>119</v>
      </c>
      <c r="H37" s="44" t="str">
        <f t="shared" si="7"/>
        <v>Yes</v>
      </c>
      <c r="I37" s="44" t="str">
        <f t="shared" si="8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</row>
    <row r="38" spans="1:35" s="47" customFormat="1" ht="15.75" customHeight="1">
      <c r="A38" s="40" t="s">
        <v>28</v>
      </c>
      <c r="B38" s="50">
        <v>100</v>
      </c>
      <c r="C38" s="50">
        <v>100</v>
      </c>
      <c r="D38" s="75">
        <v>100</v>
      </c>
      <c r="E38" s="43">
        <f t="shared" si="6"/>
        <v>0</v>
      </c>
      <c r="F38" s="43">
        <f t="shared" si="6"/>
        <v>0</v>
      </c>
      <c r="G38" s="44" t="s">
        <v>119</v>
      </c>
      <c r="H38" s="44" t="str">
        <f t="shared" si="7"/>
        <v>Yes</v>
      </c>
      <c r="I38" s="44" t="str">
        <f t="shared" si="8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</row>
    <row r="39" spans="1:35" s="47" customFormat="1" ht="15.75" customHeight="1">
      <c r="A39" s="40" t="s">
        <v>29</v>
      </c>
      <c r="B39" s="50">
        <v>100</v>
      </c>
      <c r="C39" s="50">
        <v>100</v>
      </c>
      <c r="D39" s="75">
        <v>100</v>
      </c>
      <c r="E39" s="43">
        <f t="shared" si="6"/>
        <v>0</v>
      </c>
      <c r="F39" s="43">
        <f t="shared" si="6"/>
        <v>0</v>
      </c>
      <c r="G39" s="44" t="s">
        <v>119</v>
      </c>
      <c r="H39" s="44" t="str">
        <f t="shared" si="7"/>
        <v>Yes</v>
      </c>
      <c r="I39" s="44" t="str">
        <f t="shared" si="8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</row>
    <row r="40" spans="1:35" s="47" customFormat="1" ht="15.75" customHeight="1">
      <c r="A40" s="40" t="s">
        <v>30</v>
      </c>
      <c r="B40" s="50">
        <v>100</v>
      </c>
      <c r="C40" s="50">
        <v>100</v>
      </c>
      <c r="D40" s="75">
        <v>100</v>
      </c>
      <c r="E40" s="43">
        <f t="shared" si="6"/>
        <v>0</v>
      </c>
      <c r="F40" s="43">
        <f t="shared" si="6"/>
        <v>0</v>
      </c>
      <c r="G40" s="44" t="s">
        <v>119</v>
      </c>
      <c r="H40" s="44" t="str">
        <f t="shared" si="7"/>
        <v>Yes</v>
      </c>
      <c r="I40" s="44" t="str">
        <f t="shared" si="8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</row>
    <row r="41" spans="1:35" s="47" customFormat="1" ht="15.75" customHeight="1">
      <c r="A41" s="40" t="s">
        <v>113</v>
      </c>
      <c r="B41" s="50">
        <v>98.412999999999997</v>
      </c>
      <c r="C41" s="50">
        <v>94.545000000000002</v>
      </c>
      <c r="D41" s="75">
        <v>94.871794871999995</v>
      </c>
      <c r="E41" s="43">
        <f t="shared" si="6"/>
        <v>-3.9303750520764482</v>
      </c>
      <c r="F41" s="43">
        <f t="shared" si="6"/>
        <v>0.34565008408693593</v>
      </c>
      <c r="G41" s="44" t="s">
        <v>119</v>
      </c>
      <c r="H41" s="44" t="str">
        <f t="shared" si="7"/>
        <v>Yes</v>
      </c>
      <c r="I41" s="44" t="str">
        <f t="shared" si="8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</row>
    <row r="42" spans="1:35" s="47" customFormat="1" ht="15.75" customHeight="1">
      <c r="A42" s="40" t="s">
        <v>32</v>
      </c>
      <c r="B42" s="50">
        <v>100</v>
      </c>
      <c r="C42" s="50">
        <v>100</v>
      </c>
      <c r="D42" s="75">
        <v>100</v>
      </c>
      <c r="E42" s="43">
        <f t="shared" si="6"/>
        <v>0</v>
      </c>
      <c r="F42" s="43">
        <f t="shared" si="6"/>
        <v>0</v>
      </c>
      <c r="G42" s="44" t="s">
        <v>119</v>
      </c>
      <c r="H42" s="44" t="str">
        <f t="shared" si="7"/>
        <v>Yes</v>
      </c>
      <c r="I42" s="44" t="str">
        <f t="shared" si="8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</row>
    <row r="43" spans="1:35" s="47" customFormat="1" ht="15.75" customHeight="1">
      <c r="A43" s="40" t="s">
        <v>33</v>
      </c>
      <c r="B43" s="50">
        <v>99.206000000000003</v>
      </c>
      <c r="C43" s="50">
        <v>100</v>
      </c>
      <c r="D43" s="75">
        <v>100</v>
      </c>
      <c r="E43" s="43">
        <f t="shared" si="6"/>
        <v>0.80035481724895363</v>
      </c>
      <c r="F43" s="43">
        <f t="shared" si="6"/>
        <v>0</v>
      </c>
      <c r="G43" s="44" t="s">
        <v>119</v>
      </c>
      <c r="H43" s="44" t="str">
        <f t="shared" si="7"/>
        <v>Yes</v>
      </c>
      <c r="I43" s="44" t="str">
        <f t="shared" si="8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</row>
    <row r="44" spans="1:35" s="47" customFormat="1" ht="15.75" customHeight="1">
      <c r="A44" s="40" t="s">
        <v>34</v>
      </c>
      <c r="B44" s="50">
        <v>3.5710000000000002</v>
      </c>
      <c r="C44" s="50">
        <v>21.818000000000001</v>
      </c>
      <c r="D44" s="75">
        <v>35.897435897000001</v>
      </c>
      <c r="E44" s="43">
        <f t="shared" si="6"/>
        <v>510.97731727807337</v>
      </c>
      <c r="F44" s="43">
        <f t="shared" si="6"/>
        <v>64.531285621963519</v>
      </c>
      <c r="G44" s="44" t="s">
        <v>119</v>
      </c>
      <c r="H44" s="44" t="str">
        <f t="shared" si="7"/>
        <v>No</v>
      </c>
      <c r="I44" s="44" t="str">
        <f t="shared" si="8"/>
        <v>No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</row>
    <row r="45" spans="1:35" s="47" customFormat="1" ht="15.75" customHeight="1">
      <c r="A45" s="40" t="s">
        <v>35</v>
      </c>
      <c r="B45" s="50">
        <v>96.429000000000002</v>
      </c>
      <c r="C45" s="50">
        <v>78.182000000000002</v>
      </c>
      <c r="D45" s="75">
        <v>64.102564103000006</v>
      </c>
      <c r="E45" s="43">
        <f t="shared" si="6"/>
        <v>-18.92273071378942</v>
      </c>
      <c r="F45" s="43">
        <f t="shared" si="6"/>
        <v>-18.0085389181653</v>
      </c>
      <c r="G45" s="44" t="s">
        <v>119</v>
      </c>
      <c r="H45" s="44" t="str">
        <f t="shared" si="7"/>
        <v>Yes</v>
      </c>
      <c r="I45" s="44" t="str">
        <f t="shared" si="8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</row>
    <row r="46" spans="1:35" s="39" customFormat="1" ht="15.75" customHeight="1">
      <c r="A46" s="60" t="s">
        <v>109</v>
      </c>
      <c r="B46" s="56" t="s">
        <v>130</v>
      </c>
      <c r="C46" s="56" t="s">
        <v>95</v>
      </c>
      <c r="D46" s="56"/>
      <c r="E46" s="77"/>
      <c r="F46" s="78"/>
      <c r="G46" s="57"/>
      <c r="H46" s="58"/>
      <c r="I46" s="5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</row>
    <row r="47" spans="1:35" s="47" customFormat="1" ht="15.75" customHeight="1">
      <c r="A47" s="51" t="s">
        <v>108</v>
      </c>
      <c r="B47" s="41">
        <v>0</v>
      </c>
      <c r="C47" s="41">
        <v>0</v>
      </c>
      <c r="D47" s="74">
        <v>0</v>
      </c>
      <c r="E47" s="43" t="str">
        <f t="shared" ref="E47:F47" si="9">IFERROR((C47-B47)*100/B47,"Div by 0")</f>
        <v>Div by 0</v>
      </c>
      <c r="F47" s="43" t="str">
        <f t="shared" si="9"/>
        <v>Div by 0</v>
      </c>
      <c r="G47" s="44" t="s">
        <v>120</v>
      </c>
      <c r="H47" s="44" t="str">
        <f>IF(E47="Div by 0","N/A",IF(G47="N/A","N/A",IF(AND((ABS(E47)&gt;ABS(VALUE(MID(G47,1,2)))),(B47&gt;=10)),"No",IF(AND((ABS(E47)&gt;ABS(VALUE(MID(G47,1,2)))),(C47&gt;=10)),"No","Yes"))))</f>
        <v>N/A</v>
      </c>
      <c r="I47" s="44" t="str">
        <f>IF(F47="Div by 0","N/A",IF(G47="N/A","N/A",IF(AND((ABS(F47)&gt;ABS(VALUE(MID(G47,1,2)))),(C47&gt;=10)),"No",IF(AND((ABS(F47)&gt;ABS(VALUE(MID(G47,1,2)))),(D47&gt;=10)),"No","Yes"))))</f>
        <v>N/A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</row>
    <row r="48" spans="1:35" s="39" customFormat="1" ht="15.75" customHeight="1">
      <c r="A48" s="60" t="s">
        <v>84</v>
      </c>
      <c r="B48" s="56" t="s">
        <v>130</v>
      </c>
      <c r="C48" s="56" t="s">
        <v>95</v>
      </c>
      <c r="D48" s="56"/>
      <c r="E48" s="34"/>
      <c r="F48" s="79"/>
      <c r="G48" s="57"/>
      <c r="H48" s="58"/>
      <c r="I48" s="5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</row>
    <row r="49" spans="1:26" s="47" customFormat="1" ht="15.75" customHeight="1">
      <c r="A49" s="40" t="s">
        <v>85</v>
      </c>
      <c r="B49" s="41">
        <v>250</v>
      </c>
      <c r="C49" s="41">
        <v>55</v>
      </c>
      <c r="D49" s="74">
        <v>39</v>
      </c>
      <c r="E49" s="43">
        <f t="shared" ref="E49:F81" si="10">IFERROR((C49-B49)*100/B49,"Div by 0")</f>
        <v>-78</v>
      </c>
      <c r="F49" s="43">
        <f t="shared" si="10"/>
        <v>-29.09090909090909</v>
      </c>
      <c r="G49" s="44" t="s">
        <v>119</v>
      </c>
      <c r="H49" s="44" t="str">
        <f>IF(E49="Div by 0","N/A",IF(G49="N/A","N/A",IF(AND((ABS(E49)&gt;ABS(VALUE(MID(G49,1,2)))),(B49&gt;=10)),"No",IF(AND((ABS(E49)&gt;ABS(VALUE(MID(G49,1,2)))),(C49&gt;=10)),"No","Yes"))))</f>
        <v>No</v>
      </c>
      <c r="I49" s="44" t="str">
        <f t="shared" ref="I49:I81" si="11">IF(F49="Div by 0","N/A",IF(G49="N/A","N/A",IF(AND((ABS(F49)&gt;ABS(VALUE(MID(G49,1,2)))),(C49&gt;=10)),"No",IF(AND((ABS(F49)&gt;ABS(VALUE(MID(G49,1,2)))),(D49&gt;=10)),"No","Yes"))))</f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</row>
    <row r="50" spans="1:26" s="47" customFormat="1" ht="15.75" customHeight="1">
      <c r="A50" s="40" t="s">
        <v>36</v>
      </c>
      <c r="B50" s="50">
        <v>7.2</v>
      </c>
      <c r="C50" s="50">
        <v>25.454999999999998</v>
      </c>
      <c r="D50" s="75">
        <v>35.897435897000001</v>
      </c>
      <c r="E50" s="43">
        <f t="shared" si="10"/>
        <v>253.54166666666666</v>
      </c>
      <c r="F50" s="43">
        <f t="shared" si="10"/>
        <v>41.023122753879406</v>
      </c>
      <c r="G50" s="44" t="s">
        <v>119</v>
      </c>
      <c r="H50" s="44" t="str">
        <f t="shared" ref="H50:H81" si="12">IF(E50="Div by 0","N/A",IF(G50="N/A","N/A",IF(AND((ABS(E50)&gt;ABS(VALUE(MID(G50,1,2)))),(B50&gt;=10)),"No",IF(AND((ABS(E50)&gt;ABS(VALUE(MID(G50,1,2)))),(C50&gt;=10)),"No","Yes"))))</f>
        <v>No</v>
      </c>
      <c r="I50" s="44" t="str">
        <f t="shared" si="11"/>
        <v>No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</row>
    <row r="51" spans="1:26" s="47" customFormat="1" ht="15.75" customHeight="1">
      <c r="A51" s="40" t="s">
        <v>37</v>
      </c>
      <c r="B51" s="80">
        <v>3.6</v>
      </c>
      <c r="C51" s="80">
        <v>20</v>
      </c>
      <c r="D51" s="81">
        <v>25.641025640999999</v>
      </c>
      <c r="E51" s="43">
        <f t="shared" si="10"/>
        <v>455.55555555555549</v>
      </c>
      <c r="F51" s="43">
        <f t="shared" si="10"/>
        <v>28.205128204999994</v>
      </c>
      <c r="G51" s="44" t="s">
        <v>119</v>
      </c>
      <c r="H51" s="44" t="str">
        <f t="shared" si="12"/>
        <v>No</v>
      </c>
      <c r="I51" s="44" t="str">
        <f t="shared" si="11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</row>
    <row r="52" spans="1:26" s="47" customFormat="1" ht="15.75" customHeight="1">
      <c r="A52" s="40" t="s">
        <v>86</v>
      </c>
      <c r="B52" s="50">
        <v>0.4</v>
      </c>
      <c r="C52" s="50">
        <v>1.8180000000000001</v>
      </c>
      <c r="D52" s="75">
        <v>2.5641025641000001</v>
      </c>
      <c r="E52" s="43">
        <f t="shared" si="10"/>
        <v>354.5</v>
      </c>
      <c r="F52" s="43">
        <f t="shared" si="10"/>
        <v>41.039745000000003</v>
      </c>
      <c r="G52" s="44" t="s">
        <v>119</v>
      </c>
      <c r="H52" s="44" t="str">
        <f t="shared" si="12"/>
        <v>Yes</v>
      </c>
      <c r="I52" s="44" t="str">
        <f t="shared" si="11"/>
        <v>Yes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</row>
    <row r="53" spans="1:26" s="47" customFormat="1" ht="15.75" customHeight="1">
      <c r="A53" s="40" t="s">
        <v>38</v>
      </c>
      <c r="B53" s="50">
        <v>0</v>
      </c>
      <c r="C53" s="50">
        <v>0</v>
      </c>
      <c r="D53" s="75">
        <v>0</v>
      </c>
      <c r="E53" s="43" t="str">
        <f t="shared" si="10"/>
        <v>Div by 0</v>
      </c>
      <c r="F53" s="43" t="str">
        <f t="shared" si="10"/>
        <v>Div by 0</v>
      </c>
      <c r="G53" s="44" t="s">
        <v>119</v>
      </c>
      <c r="H53" s="44" t="str">
        <f t="shared" si="12"/>
        <v>N/A</v>
      </c>
      <c r="I53" s="44" t="str">
        <f t="shared" si="11"/>
        <v>N/A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</row>
    <row r="54" spans="1:26" s="47" customFormat="1" ht="15.75" customHeight="1">
      <c r="A54" s="40" t="s">
        <v>39</v>
      </c>
      <c r="B54" s="50">
        <v>0</v>
      </c>
      <c r="C54" s="50">
        <v>0</v>
      </c>
      <c r="D54" s="75">
        <v>0</v>
      </c>
      <c r="E54" s="43" t="str">
        <f t="shared" si="10"/>
        <v>Div by 0</v>
      </c>
      <c r="F54" s="43" t="str">
        <f t="shared" si="10"/>
        <v>Div by 0</v>
      </c>
      <c r="G54" s="44" t="s">
        <v>119</v>
      </c>
      <c r="H54" s="44" t="str">
        <f t="shared" si="12"/>
        <v>N/A</v>
      </c>
      <c r="I54" s="44" t="str">
        <f t="shared" si="11"/>
        <v>N/A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</row>
    <row r="55" spans="1:26" s="47" customFormat="1" ht="15.75" customHeight="1">
      <c r="A55" s="40" t="s">
        <v>40</v>
      </c>
      <c r="B55" s="50">
        <v>0</v>
      </c>
      <c r="C55" s="50">
        <v>0</v>
      </c>
      <c r="D55" s="75">
        <v>0</v>
      </c>
      <c r="E55" s="43" t="str">
        <f t="shared" si="10"/>
        <v>Div by 0</v>
      </c>
      <c r="F55" s="43" t="str">
        <f t="shared" si="10"/>
        <v>Div by 0</v>
      </c>
      <c r="G55" s="44" t="s">
        <v>119</v>
      </c>
      <c r="H55" s="44" t="str">
        <f t="shared" si="12"/>
        <v>N/A</v>
      </c>
      <c r="I55" s="44" t="str">
        <f t="shared" si="11"/>
        <v>N/A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</row>
    <row r="56" spans="1:26" s="47" customFormat="1" ht="15.75" customHeight="1">
      <c r="A56" s="40" t="s">
        <v>41</v>
      </c>
      <c r="B56" s="50">
        <v>0</v>
      </c>
      <c r="C56" s="50">
        <v>0</v>
      </c>
      <c r="D56" s="75">
        <v>0</v>
      </c>
      <c r="E56" s="43" t="str">
        <f t="shared" si="10"/>
        <v>Div by 0</v>
      </c>
      <c r="F56" s="43" t="str">
        <f t="shared" si="10"/>
        <v>Div by 0</v>
      </c>
      <c r="G56" s="44" t="s">
        <v>119</v>
      </c>
      <c r="H56" s="44" t="str">
        <f t="shared" si="12"/>
        <v>N/A</v>
      </c>
      <c r="I56" s="44" t="str">
        <f t="shared" si="11"/>
        <v>N/A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</row>
    <row r="57" spans="1:26" s="47" customFormat="1" ht="15.75" customHeight="1">
      <c r="A57" s="40" t="s">
        <v>42</v>
      </c>
      <c r="B57" s="50">
        <v>0</v>
      </c>
      <c r="C57" s="50">
        <v>0</v>
      </c>
      <c r="D57" s="75">
        <v>0</v>
      </c>
      <c r="E57" s="43" t="str">
        <f t="shared" si="10"/>
        <v>Div by 0</v>
      </c>
      <c r="F57" s="43" t="str">
        <f t="shared" si="10"/>
        <v>Div by 0</v>
      </c>
      <c r="G57" s="44" t="s">
        <v>119</v>
      </c>
      <c r="H57" s="44" t="str">
        <f t="shared" si="12"/>
        <v>N/A</v>
      </c>
      <c r="I57" s="44" t="str">
        <f t="shared" si="11"/>
        <v>N/A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</row>
    <row r="58" spans="1:26" s="47" customFormat="1" ht="15.75" customHeight="1">
      <c r="A58" s="40" t="s">
        <v>43</v>
      </c>
      <c r="B58" s="50">
        <v>0</v>
      </c>
      <c r="C58" s="50">
        <v>1.8180000000000001</v>
      </c>
      <c r="D58" s="75">
        <v>2.5641025641000001</v>
      </c>
      <c r="E58" s="43" t="str">
        <f t="shared" si="10"/>
        <v>Div by 0</v>
      </c>
      <c r="F58" s="43">
        <f t="shared" si="10"/>
        <v>41.039745000000003</v>
      </c>
      <c r="G58" s="44" t="s">
        <v>119</v>
      </c>
      <c r="H58" s="44" t="str">
        <f t="shared" si="12"/>
        <v>N/A</v>
      </c>
      <c r="I58" s="44" t="str">
        <f t="shared" si="11"/>
        <v>Yes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</row>
    <row r="59" spans="1:26" s="47" customFormat="1" ht="15.75" customHeight="1">
      <c r="A59" s="40" t="s">
        <v>44</v>
      </c>
      <c r="B59" s="50">
        <v>0</v>
      </c>
      <c r="C59" s="50">
        <v>0</v>
      </c>
      <c r="D59" s="75">
        <v>0</v>
      </c>
      <c r="E59" s="43" t="str">
        <f t="shared" si="10"/>
        <v>Div by 0</v>
      </c>
      <c r="F59" s="43" t="str">
        <f t="shared" si="10"/>
        <v>Div by 0</v>
      </c>
      <c r="G59" s="44" t="s">
        <v>119</v>
      </c>
      <c r="H59" s="44" t="str">
        <f t="shared" si="12"/>
        <v>N/A</v>
      </c>
      <c r="I59" s="44" t="str">
        <f t="shared" si="11"/>
        <v>N/A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</row>
    <row r="60" spans="1:26" s="47" customFormat="1" ht="15.75" customHeight="1">
      <c r="A60" s="40" t="s">
        <v>45</v>
      </c>
      <c r="B60" s="50">
        <v>0.4</v>
      </c>
      <c r="C60" s="50">
        <v>1.8180000000000001</v>
      </c>
      <c r="D60" s="75">
        <v>0</v>
      </c>
      <c r="E60" s="43">
        <f t="shared" si="10"/>
        <v>354.5</v>
      </c>
      <c r="F60" s="43">
        <f t="shared" si="10"/>
        <v>-100</v>
      </c>
      <c r="G60" s="44" t="s">
        <v>119</v>
      </c>
      <c r="H60" s="44" t="str">
        <f t="shared" si="12"/>
        <v>Yes</v>
      </c>
      <c r="I60" s="44" t="str">
        <f t="shared" si="11"/>
        <v>Yes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</row>
    <row r="61" spans="1:26" s="47" customFormat="1" ht="15.75" customHeight="1">
      <c r="A61" s="40" t="s">
        <v>46</v>
      </c>
      <c r="B61" s="50">
        <v>2.8</v>
      </c>
      <c r="C61" s="50">
        <v>0</v>
      </c>
      <c r="D61" s="75">
        <v>0</v>
      </c>
      <c r="E61" s="43">
        <f t="shared" si="10"/>
        <v>-100</v>
      </c>
      <c r="F61" s="43" t="str">
        <f t="shared" si="10"/>
        <v>Div by 0</v>
      </c>
      <c r="G61" s="44" t="s">
        <v>119</v>
      </c>
      <c r="H61" s="44" t="str">
        <f t="shared" si="12"/>
        <v>Yes</v>
      </c>
      <c r="I61" s="44" t="str">
        <f t="shared" si="11"/>
        <v>N/A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</row>
    <row r="62" spans="1:26" s="47" customFormat="1" ht="15.75" customHeight="1">
      <c r="A62" s="40" t="s">
        <v>87</v>
      </c>
      <c r="B62" s="50">
        <v>0</v>
      </c>
      <c r="C62" s="50">
        <v>0</v>
      </c>
      <c r="D62" s="75">
        <v>5.1282051282000003</v>
      </c>
      <c r="E62" s="43" t="str">
        <f t="shared" si="10"/>
        <v>Div by 0</v>
      </c>
      <c r="F62" s="43" t="str">
        <f t="shared" si="10"/>
        <v>Div by 0</v>
      </c>
      <c r="G62" s="44" t="s">
        <v>119</v>
      </c>
      <c r="H62" s="44" t="str">
        <f t="shared" si="12"/>
        <v>N/A</v>
      </c>
      <c r="I62" s="44" t="str">
        <f t="shared" si="11"/>
        <v>N/A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</row>
    <row r="63" spans="1:26" s="47" customFormat="1" ht="15.75" customHeight="1">
      <c r="A63" s="40" t="s">
        <v>88</v>
      </c>
      <c r="B63" s="50">
        <v>0</v>
      </c>
      <c r="C63" s="50">
        <v>0</v>
      </c>
      <c r="D63" s="75">
        <v>0</v>
      </c>
      <c r="E63" s="43" t="str">
        <f t="shared" si="10"/>
        <v>Div by 0</v>
      </c>
      <c r="F63" s="43" t="str">
        <f t="shared" si="10"/>
        <v>Div by 0</v>
      </c>
      <c r="G63" s="44" t="s">
        <v>119</v>
      </c>
      <c r="H63" s="44" t="str">
        <f t="shared" si="12"/>
        <v>N/A</v>
      </c>
      <c r="I63" s="44" t="str">
        <f t="shared" si="11"/>
        <v>N/A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</row>
    <row r="64" spans="1:26" s="47" customFormat="1" ht="15.75" customHeight="1">
      <c r="A64" s="40" t="s">
        <v>89</v>
      </c>
      <c r="B64" s="50">
        <v>0</v>
      </c>
      <c r="C64" s="50">
        <v>0</v>
      </c>
      <c r="D64" s="75">
        <v>0</v>
      </c>
      <c r="E64" s="43" t="str">
        <f t="shared" si="10"/>
        <v>Div by 0</v>
      </c>
      <c r="F64" s="43" t="str">
        <f t="shared" si="10"/>
        <v>Div by 0</v>
      </c>
      <c r="G64" s="44" t="s">
        <v>119</v>
      </c>
      <c r="H64" s="44" t="str">
        <f t="shared" si="12"/>
        <v>N/A</v>
      </c>
      <c r="I64" s="44" t="str">
        <f t="shared" si="11"/>
        <v>N/A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</row>
    <row r="65" spans="1:26" s="47" customFormat="1" ht="15.75" customHeight="1">
      <c r="A65" s="40" t="s">
        <v>90</v>
      </c>
      <c r="B65" s="50">
        <v>0</v>
      </c>
      <c r="C65" s="50">
        <v>0</v>
      </c>
      <c r="D65" s="75">
        <v>0</v>
      </c>
      <c r="E65" s="43" t="str">
        <f t="shared" si="10"/>
        <v>Div by 0</v>
      </c>
      <c r="F65" s="43" t="str">
        <f t="shared" si="10"/>
        <v>Div by 0</v>
      </c>
      <c r="G65" s="44" t="s">
        <v>119</v>
      </c>
      <c r="H65" s="44" t="str">
        <f t="shared" si="12"/>
        <v>N/A</v>
      </c>
      <c r="I65" s="44" t="str">
        <f t="shared" si="11"/>
        <v>N/A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</row>
    <row r="66" spans="1:26" s="47" customFormat="1" ht="15.75" customHeight="1">
      <c r="A66" s="40" t="s">
        <v>47</v>
      </c>
      <c r="B66" s="50">
        <v>0</v>
      </c>
      <c r="C66" s="50">
        <v>0</v>
      </c>
      <c r="D66" s="75">
        <v>0</v>
      </c>
      <c r="E66" s="43" t="str">
        <f t="shared" si="10"/>
        <v>Div by 0</v>
      </c>
      <c r="F66" s="43" t="str">
        <f t="shared" si="10"/>
        <v>Div by 0</v>
      </c>
      <c r="G66" s="44" t="s">
        <v>119</v>
      </c>
      <c r="H66" s="44" t="str">
        <f t="shared" si="12"/>
        <v>N/A</v>
      </c>
      <c r="I66" s="44" t="str">
        <f t="shared" si="11"/>
        <v>N/A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</row>
    <row r="67" spans="1:26" s="47" customFormat="1" ht="15.75" customHeight="1">
      <c r="A67" s="40" t="s">
        <v>91</v>
      </c>
      <c r="B67" s="50">
        <v>0</v>
      </c>
      <c r="C67" s="50">
        <v>0</v>
      </c>
      <c r="D67" s="75">
        <v>0</v>
      </c>
      <c r="E67" s="43" t="str">
        <f t="shared" si="10"/>
        <v>Div by 0</v>
      </c>
      <c r="F67" s="43" t="str">
        <f t="shared" si="10"/>
        <v>Div by 0</v>
      </c>
      <c r="G67" s="44" t="s">
        <v>119</v>
      </c>
      <c r="H67" s="44" t="str">
        <f t="shared" si="12"/>
        <v>N/A</v>
      </c>
      <c r="I67" s="44" t="str">
        <f t="shared" si="11"/>
        <v>N/A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</row>
    <row r="68" spans="1:26" s="47" customFormat="1" ht="15.75" customHeight="1">
      <c r="A68" s="40" t="s">
        <v>116</v>
      </c>
      <c r="B68" s="50">
        <v>0</v>
      </c>
      <c r="C68" s="50">
        <v>0</v>
      </c>
      <c r="D68" s="75">
        <v>0</v>
      </c>
      <c r="E68" s="43" t="str">
        <f t="shared" si="10"/>
        <v>Div by 0</v>
      </c>
      <c r="F68" s="43" t="str">
        <f t="shared" si="10"/>
        <v>Div by 0</v>
      </c>
      <c r="G68" s="44" t="s">
        <v>119</v>
      </c>
      <c r="H68" s="44" t="str">
        <f t="shared" si="12"/>
        <v>N/A</v>
      </c>
      <c r="I68" s="44" t="str">
        <f t="shared" si="11"/>
        <v>N/A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</row>
    <row r="69" spans="1:26" s="47" customFormat="1" ht="15.75" customHeight="1">
      <c r="A69" s="40" t="s">
        <v>48</v>
      </c>
      <c r="B69" s="50">
        <v>92.8</v>
      </c>
      <c r="C69" s="50">
        <v>74.545000000000002</v>
      </c>
      <c r="D69" s="75">
        <v>64.102564103000006</v>
      </c>
      <c r="E69" s="43">
        <f t="shared" si="10"/>
        <v>-19.671336206896548</v>
      </c>
      <c r="F69" s="43">
        <f t="shared" si="10"/>
        <v>-14.008231131531284</v>
      </c>
      <c r="G69" s="44" t="s">
        <v>119</v>
      </c>
      <c r="H69" s="44" t="str">
        <f t="shared" si="12"/>
        <v>Yes</v>
      </c>
      <c r="I69" s="44" t="str">
        <f t="shared" si="11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</row>
    <row r="70" spans="1:26" s="47" customFormat="1" ht="15.75" customHeight="1">
      <c r="A70" s="40" t="s">
        <v>49</v>
      </c>
      <c r="B70" s="50">
        <v>0</v>
      </c>
      <c r="C70" s="50">
        <v>0</v>
      </c>
      <c r="D70" s="75">
        <v>0</v>
      </c>
      <c r="E70" s="43" t="str">
        <f t="shared" si="10"/>
        <v>Div by 0</v>
      </c>
      <c r="F70" s="43" t="str">
        <f t="shared" si="10"/>
        <v>Div by 0</v>
      </c>
      <c r="G70" s="44" t="s">
        <v>119</v>
      </c>
      <c r="H70" s="44" t="str">
        <f t="shared" si="12"/>
        <v>N/A</v>
      </c>
      <c r="I70" s="44" t="str">
        <f t="shared" si="11"/>
        <v>N/A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</row>
    <row r="71" spans="1:26" s="47" customFormat="1" ht="15.75" customHeight="1">
      <c r="A71" s="40" t="s">
        <v>50</v>
      </c>
      <c r="B71" s="50">
        <v>0.4</v>
      </c>
      <c r="C71" s="50">
        <v>0</v>
      </c>
      <c r="D71" s="75">
        <v>0</v>
      </c>
      <c r="E71" s="43">
        <f t="shared" si="10"/>
        <v>-100</v>
      </c>
      <c r="F71" s="43" t="str">
        <f t="shared" si="10"/>
        <v>Div by 0</v>
      </c>
      <c r="G71" s="44" t="s">
        <v>119</v>
      </c>
      <c r="H71" s="44" t="str">
        <f t="shared" si="12"/>
        <v>Yes</v>
      </c>
      <c r="I71" s="44" t="str">
        <f t="shared" si="11"/>
        <v>N/A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</row>
    <row r="72" spans="1:26" s="47" customFormat="1" ht="15.75" customHeight="1">
      <c r="A72" s="40" t="s">
        <v>51</v>
      </c>
      <c r="B72" s="50">
        <v>0</v>
      </c>
      <c r="C72" s="50">
        <v>0</v>
      </c>
      <c r="D72" s="75">
        <v>0</v>
      </c>
      <c r="E72" s="43" t="str">
        <f t="shared" si="10"/>
        <v>Div by 0</v>
      </c>
      <c r="F72" s="43" t="str">
        <f t="shared" si="10"/>
        <v>Div by 0</v>
      </c>
      <c r="G72" s="44" t="s">
        <v>119</v>
      </c>
      <c r="H72" s="44" t="str">
        <f t="shared" si="12"/>
        <v>N/A</v>
      </c>
      <c r="I72" s="44" t="str">
        <f t="shared" si="11"/>
        <v>N/A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</row>
    <row r="73" spans="1:26" s="47" customFormat="1" ht="15.75" customHeight="1">
      <c r="A73" s="40" t="s">
        <v>52</v>
      </c>
      <c r="B73" s="50">
        <v>21.6</v>
      </c>
      <c r="C73" s="50">
        <v>72.727000000000004</v>
      </c>
      <c r="D73" s="75">
        <v>30.769230769</v>
      </c>
      <c r="E73" s="43">
        <f t="shared" si="10"/>
        <v>236.69907407407405</v>
      </c>
      <c r="F73" s="43">
        <f t="shared" si="10"/>
        <v>-57.692149038183892</v>
      </c>
      <c r="G73" s="44" t="s">
        <v>119</v>
      </c>
      <c r="H73" s="44" t="str">
        <f t="shared" si="12"/>
        <v>No</v>
      </c>
      <c r="I73" s="44" t="str">
        <f t="shared" si="11"/>
        <v>No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</row>
    <row r="74" spans="1:26" s="47" customFormat="1" ht="15.75" customHeight="1">
      <c r="A74" s="40" t="s">
        <v>53</v>
      </c>
      <c r="B74" s="50">
        <v>0</v>
      </c>
      <c r="C74" s="50">
        <v>0</v>
      </c>
      <c r="D74" s="75">
        <v>0</v>
      </c>
      <c r="E74" s="43" t="str">
        <f t="shared" si="10"/>
        <v>Div by 0</v>
      </c>
      <c r="F74" s="43" t="str">
        <f t="shared" si="10"/>
        <v>Div by 0</v>
      </c>
      <c r="G74" s="44" t="s">
        <v>119</v>
      </c>
      <c r="H74" s="44" t="str">
        <f t="shared" si="12"/>
        <v>N/A</v>
      </c>
      <c r="I74" s="44" t="str">
        <f t="shared" si="11"/>
        <v>N/A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</row>
    <row r="75" spans="1:26" s="47" customFormat="1" ht="15.75" customHeight="1">
      <c r="A75" s="40" t="s">
        <v>54</v>
      </c>
      <c r="B75" s="50">
        <v>2</v>
      </c>
      <c r="C75" s="50">
        <v>1.8180000000000001</v>
      </c>
      <c r="D75" s="75">
        <v>33.333333332999999</v>
      </c>
      <c r="E75" s="43">
        <f t="shared" si="10"/>
        <v>-9.0999999999999979</v>
      </c>
      <c r="F75" s="43">
        <f t="shared" si="10"/>
        <v>1733.5166849834982</v>
      </c>
      <c r="G75" s="44" t="s">
        <v>119</v>
      </c>
      <c r="H75" s="44" t="str">
        <f t="shared" si="12"/>
        <v>Yes</v>
      </c>
      <c r="I75" s="44" t="str">
        <f t="shared" si="11"/>
        <v>No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</row>
    <row r="76" spans="1:26" s="47" customFormat="1" ht="15.75" customHeight="1">
      <c r="A76" s="40" t="s">
        <v>55</v>
      </c>
      <c r="B76" s="50">
        <v>0.4</v>
      </c>
      <c r="C76" s="50">
        <v>0</v>
      </c>
      <c r="D76" s="75">
        <v>0</v>
      </c>
      <c r="E76" s="43">
        <f t="shared" si="10"/>
        <v>-100</v>
      </c>
      <c r="F76" s="43" t="str">
        <f t="shared" si="10"/>
        <v>Div by 0</v>
      </c>
      <c r="G76" s="44" t="s">
        <v>119</v>
      </c>
      <c r="H76" s="44" t="str">
        <f t="shared" si="12"/>
        <v>Yes</v>
      </c>
      <c r="I76" s="44" t="str">
        <f t="shared" si="11"/>
        <v>N/A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</row>
    <row r="77" spans="1:26" s="47" customFormat="1" ht="15.75" customHeight="1">
      <c r="A77" s="40" t="s">
        <v>56</v>
      </c>
      <c r="B77" s="50">
        <v>0</v>
      </c>
      <c r="C77" s="50">
        <v>0</v>
      </c>
      <c r="D77" s="75">
        <v>0</v>
      </c>
      <c r="E77" s="43" t="str">
        <f t="shared" si="10"/>
        <v>Div by 0</v>
      </c>
      <c r="F77" s="43" t="str">
        <f t="shared" si="10"/>
        <v>Div by 0</v>
      </c>
      <c r="G77" s="44" t="s">
        <v>119</v>
      </c>
      <c r="H77" s="44" t="str">
        <f t="shared" si="12"/>
        <v>N/A</v>
      </c>
      <c r="I77" s="44" t="str">
        <f t="shared" si="11"/>
        <v>N/A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</row>
    <row r="78" spans="1:26" s="47" customFormat="1" ht="15.75" customHeight="1">
      <c r="A78" s="40" t="s">
        <v>57</v>
      </c>
      <c r="B78" s="50">
        <v>0</v>
      </c>
      <c r="C78" s="50">
        <v>0</v>
      </c>
      <c r="D78" s="75">
        <v>0</v>
      </c>
      <c r="E78" s="43" t="str">
        <f t="shared" si="10"/>
        <v>Div by 0</v>
      </c>
      <c r="F78" s="43" t="str">
        <f t="shared" si="10"/>
        <v>Div by 0</v>
      </c>
      <c r="G78" s="44" t="s">
        <v>119</v>
      </c>
      <c r="H78" s="44" t="str">
        <f t="shared" si="12"/>
        <v>N/A</v>
      </c>
      <c r="I78" s="44" t="str">
        <f t="shared" si="11"/>
        <v>N/A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</row>
    <row r="79" spans="1:26" s="47" customFormat="1" ht="15.75" customHeight="1">
      <c r="A79" s="40" t="s">
        <v>58</v>
      </c>
      <c r="B79" s="50">
        <v>68.400000000000006</v>
      </c>
      <c r="C79" s="50">
        <v>0</v>
      </c>
      <c r="D79" s="75">
        <v>0</v>
      </c>
      <c r="E79" s="43">
        <f t="shared" si="10"/>
        <v>-100</v>
      </c>
      <c r="F79" s="43" t="str">
        <f t="shared" si="10"/>
        <v>Div by 0</v>
      </c>
      <c r="G79" s="44" t="s">
        <v>119</v>
      </c>
      <c r="H79" s="44" t="str">
        <f t="shared" si="12"/>
        <v>No</v>
      </c>
      <c r="I79" s="44" t="str">
        <f t="shared" si="11"/>
        <v>N/A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</row>
    <row r="80" spans="1:26" s="47" customFormat="1" ht="15.75" customHeight="1">
      <c r="A80" s="40" t="s">
        <v>59</v>
      </c>
      <c r="B80" s="50">
        <v>0</v>
      </c>
      <c r="C80" s="50">
        <v>0</v>
      </c>
      <c r="D80" s="75">
        <v>0</v>
      </c>
      <c r="E80" s="43" t="str">
        <f t="shared" si="10"/>
        <v>Div by 0</v>
      </c>
      <c r="F80" s="43" t="str">
        <f t="shared" si="10"/>
        <v>Div by 0</v>
      </c>
      <c r="G80" s="44" t="s">
        <v>119</v>
      </c>
      <c r="H80" s="44" t="str">
        <f t="shared" si="12"/>
        <v>N/A</v>
      </c>
      <c r="I80" s="44" t="str">
        <f t="shared" si="11"/>
        <v>N/A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</row>
    <row r="81" spans="1:33" s="47" customFormat="1" ht="15.75" customHeight="1">
      <c r="A81" s="40" t="s">
        <v>60</v>
      </c>
      <c r="B81" s="50">
        <v>0</v>
      </c>
      <c r="C81" s="50">
        <v>0</v>
      </c>
      <c r="D81" s="75">
        <v>0</v>
      </c>
      <c r="E81" s="43" t="str">
        <f t="shared" si="10"/>
        <v>Div by 0</v>
      </c>
      <c r="F81" s="43" t="str">
        <f t="shared" si="10"/>
        <v>Div by 0</v>
      </c>
      <c r="G81" s="44" t="s">
        <v>120</v>
      </c>
      <c r="H81" s="44" t="str">
        <f t="shared" si="12"/>
        <v>N/A</v>
      </c>
      <c r="I81" s="44" t="str">
        <f t="shared" si="11"/>
        <v>N/A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</row>
    <row r="82" spans="1:33" s="59" customFormat="1" ht="15.75" customHeight="1">
      <c r="A82" s="60" t="s">
        <v>61</v>
      </c>
      <c r="B82" s="56" t="s">
        <v>130</v>
      </c>
      <c r="C82" s="56" t="s">
        <v>95</v>
      </c>
      <c r="D82" s="56"/>
      <c r="E82" s="76"/>
      <c r="F82" s="57"/>
      <c r="G82" s="57"/>
      <c r="H82" s="58"/>
      <c r="I82" s="58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</row>
    <row r="83" spans="1:33" s="47" customFormat="1" ht="15.75" customHeight="1">
      <c r="A83" s="40" t="s">
        <v>92</v>
      </c>
      <c r="B83" s="41">
        <v>9</v>
      </c>
      <c r="C83" s="41">
        <v>12</v>
      </c>
      <c r="D83" s="74">
        <v>14</v>
      </c>
      <c r="E83" s="43">
        <f t="shared" ref="E83:F86" si="13">IFERROR((C83-B83)*100/B83,"Div by 0")</f>
        <v>33.333333333333336</v>
      </c>
      <c r="F83" s="43">
        <f t="shared" si="13"/>
        <v>16.666666666666668</v>
      </c>
      <c r="G83" s="44" t="s">
        <v>119</v>
      </c>
      <c r="H83" s="44" t="str">
        <f>IF(E83="Div by 0","N/A",IF(G83="N/A","N/A",IF(AND((ABS(E83)&gt;ABS(VALUE(MID(G83,1,2)))),(B83&gt;=10)),"No",IF(AND((ABS(E83)&gt;ABS(VALUE(MID(G83,1,2)))),(C83&gt;=10)),"No","Yes"))))</f>
        <v>No</v>
      </c>
      <c r="I83" s="44" t="str">
        <f t="shared" ref="I83:I86" si="14">IF(F83="Div by 0","N/A",IF(G83="N/A","N/A",IF(AND((ABS(F83)&gt;ABS(VALUE(MID(G83,1,2)))),(C83&gt;=10)),"No",IF(AND((ABS(F83)&gt;ABS(VALUE(MID(G83,1,2)))),(D83&gt;=10)),"No","Yes"))))</f>
        <v>Yes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</row>
    <row r="84" spans="1:33" s="47" customFormat="1" ht="15.75" customHeight="1">
      <c r="A84" s="40" t="s">
        <v>62</v>
      </c>
      <c r="B84" s="50">
        <v>33.332999999999998</v>
      </c>
      <c r="C84" s="50">
        <v>25</v>
      </c>
      <c r="D84" s="75">
        <v>14.285714285999999</v>
      </c>
      <c r="E84" s="43">
        <f t="shared" si="13"/>
        <v>-24.999249992499923</v>
      </c>
      <c r="F84" s="43">
        <f t="shared" si="13"/>
        <v>-42.857142856000003</v>
      </c>
      <c r="G84" s="44" t="s">
        <v>119</v>
      </c>
      <c r="H84" s="44" t="str">
        <f t="shared" ref="H84:H86" si="15">IF(E84="Div by 0","N/A",IF(G84="N/A","N/A",IF(AND((ABS(E84)&gt;ABS(VALUE(MID(G84,1,2)))),(B84&gt;=10)),"No",IF(AND((ABS(E84)&gt;ABS(VALUE(MID(G84,1,2)))),(C84&gt;=10)),"No","Yes"))))</f>
        <v>Yes</v>
      </c>
      <c r="I84" s="44" t="str">
        <f t="shared" si="14"/>
        <v>No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</row>
    <row r="85" spans="1:33" s="47" customFormat="1" ht="15.75" customHeight="1">
      <c r="A85" s="40" t="s">
        <v>63</v>
      </c>
      <c r="B85" s="50">
        <v>66.667000000000002</v>
      </c>
      <c r="C85" s="50">
        <v>58.332999999999998</v>
      </c>
      <c r="D85" s="75">
        <v>71.428571429000002</v>
      </c>
      <c r="E85" s="43">
        <f t="shared" si="13"/>
        <v>-12.500937495312527</v>
      </c>
      <c r="F85" s="43">
        <f t="shared" si="13"/>
        <v>22.449679305024606</v>
      </c>
      <c r="G85" s="44" t="s">
        <v>119</v>
      </c>
      <c r="H85" s="44" t="str">
        <f t="shared" si="15"/>
        <v>Yes</v>
      </c>
      <c r="I85" s="44" t="str">
        <f t="shared" si="14"/>
        <v>Yes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</row>
    <row r="86" spans="1:33" s="47" customFormat="1" ht="15.75" customHeight="1">
      <c r="A86" s="40" t="s">
        <v>64</v>
      </c>
      <c r="B86" s="50">
        <v>0</v>
      </c>
      <c r="C86" s="50">
        <v>16.667000000000002</v>
      </c>
      <c r="D86" s="75">
        <v>14.285714285999999</v>
      </c>
      <c r="E86" s="43" t="str">
        <f t="shared" si="13"/>
        <v>Div by 0</v>
      </c>
      <c r="F86" s="43">
        <f t="shared" si="13"/>
        <v>-14.287428535429303</v>
      </c>
      <c r="G86" s="44" t="s">
        <v>120</v>
      </c>
      <c r="H86" s="44" t="str">
        <f t="shared" si="15"/>
        <v>N/A</v>
      </c>
      <c r="I86" s="44" t="str">
        <f t="shared" si="14"/>
        <v>N/A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</row>
    <row r="87" spans="1:33" s="39" customFormat="1" ht="15.75" customHeight="1">
      <c r="A87" s="60" t="s">
        <v>93</v>
      </c>
      <c r="B87" s="56" t="s">
        <v>130</v>
      </c>
      <c r="C87" s="56" t="s">
        <v>95</v>
      </c>
      <c r="D87" s="56"/>
      <c r="E87" s="34"/>
      <c r="F87" s="79"/>
      <c r="G87" s="57"/>
      <c r="H87" s="58"/>
      <c r="I87" s="5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</row>
    <row r="88" spans="1:33" s="47" customFormat="1" ht="15.75" customHeight="1">
      <c r="A88" s="40" t="s">
        <v>94</v>
      </c>
      <c r="B88" s="41">
        <v>243</v>
      </c>
      <c r="C88" s="41">
        <v>43</v>
      </c>
      <c r="D88" s="74">
        <v>25</v>
      </c>
      <c r="E88" s="43">
        <f t="shared" ref="E88:F91" si="16">IFERROR((C88-B88)*100/B88,"Div by 0")</f>
        <v>-82.304526748971199</v>
      </c>
      <c r="F88" s="43">
        <f t="shared" si="16"/>
        <v>-41.860465116279073</v>
      </c>
      <c r="G88" s="44" t="s">
        <v>119</v>
      </c>
      <c r="H88" s="44" t="str">
        <f>IF(E88="Div by 0","N/A",IF(G88="N/A","N/A",IF(AND((ABS(E88)&gt;ABS(VALUE(MID(G88,1,2)))),(B88&gt;=10)),"No",IF(AND((ABS(E88)&gt;ABS(VALUE(MID(G88,1,2)))),(C88&gt;=10)),"No","Yes"))))</f>
        <v>No</v>
      </c>
      <c r="I88" s="44" t="str">
        <f t="shared" ref="I88:I91" si="17">IF(F88="Div by 0","N/A",IF(G88="N/A","N/A",IF(AND((ABS(F88)&gt;ABS(VALUE(MID(G88,1,2)))),(C88&gt;=10)),"No",IF(AND((ABS(F88)&gt;ABS(VALUE(MID(G88,1,2)))),(D88&gt;=10)),"No","Yes"))))</f>
        <v>No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</row>
    <row r="89" spans="1:33" s="47" customFormat="1" ht="15.75" customHeight="1">
      <c r="A89" s="40" t="s">
        <v>65</v>
      </c>
      <c r="B89" s="50">
        <v>9.8770000000000007</v>
      </c>
      <c r="C89" s="50">
        <v>0</v>
      </c>
      <c r="D89" s="75">
        <v>0</v>
      </c>
      <c r="E89" s="43">
        <f t="shared" si="16"/>
        <v>-100</v>
      </c>
      <c r="F89" s="43" t="str">
        <f t="shared" si="16"/>
        <v>Div by 0</v>
      </c>
      <c r="G89" s="44" t="s">
        <v>119</v>
      </c>
      <c r="H89" s="44" t="str">
        <f t="shared" ref="H89:H91" si="18">IF(E89="Div by 0","N/A",IF(G89="N/A","N/A",IF(AND((ABS(E89)&gt;ABS(VALUE(MID(G89,1,2)))),(B89&gt;=10)),"No",IF(AND((ABS(E89)&gt;ABS(VALUE(MID(G89,1,2)))),(C89&gt;=10)),"No","Yes"))))</f>
        <v>Yes</v>
      </c>
      <c r="I89" s="44" t="str">
        <f t="shared" si="17"/>
        <v>N/A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</row>
    <row r="90" spans="1:33" s="47" customFormat="1" ht="15.75" customHeight="1">
      <c r="A90" s="40" t="s">
        <v>66</v>
      </c>
      <c r="B90" s="50">
        <v>79.834999999999994</v>
      </c>
      <c r="C90" s="50">
        <v>100</v>
      </c>
      <c r="D90" s="75">
        <v>100</v>
      </c>
      <c r="E90" s="43">
        <f t="shared" si="16"/>
        <v>25.258345337258106</v>
      </c>
      <c r="F90" s="43">
        <f t="shared" si="16"/>
        <v>0</v>
      </c>
      <c r="G90" s="44" t="s">
        <v>119</v>
      </c>
      <c r="H90" s="44" t="str">
        <f t="shared" si="18"/>
        <v>Yes</v>
      </c>
      <c r="I90" s="44" t="str">
        <f t="shared" si="17"/>
        <v>Yes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</row>
    <row r="91" spans="1:33" s="47" customFormat="1" ht="15.75" customHeight="1">
      <c r="A91" s="40" t="s">
        <v>64</v>
      </c>
      <c r="B91" s="50">
        <v>10.288</v>
      </c>
      <c r="C91" s="50">
        <v>0</v>
      </c>
      <c r="D91" s="75">
        <v>0</v>
      </c>
      <c r="E91" s="43">
        <f t="shared" si="16"/>
        <v>-100</v>
      </c>
      <c r="F91" s="43" t="str">
        <f t="shared" si="16"/>
        <v>Div by 0</v>
      </c>
      <c r="G91" s="44" t="s">
        <v>120</v>
      </c>
      <c r="H91" s="44" t="str">
        <f t="shared" si="18"/>
        <v>N/A</v>
      </c>
      <c r="I91" s="44" t="str">
        <f t="shared" si="17"/>
        <v>N/A</v>
      </c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</row>
    <row r="92" spans="1:33" s="47" customFormat="1" ht="15.75" customHeight="1">
      <c r="A92" s="47" t="s">
        <v>129</v>
      </c>
      <c r="B92" s="82"/>
      <c r="C92" s="82"/>
      <c r="D92" s="82"/>
      <c r="E92" s="83"/>
      <c r="F92" s="83"/>
      <c r="G92" s="66"/>
      <c r="H92" s="66"/>
      <c r="I92" s="6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</row>
    <row r="93" spans="1:33" ht="38.25" customHeight="1">
      <c r="A93" s="22" t="s">
        <v>136</v>
      </c>
      <c r="B93" s="23"/>
      <c r="C93" s="23"/>
      <c r="D93" s="23"/>
      <c r="E93" s="23"/>
      <c r="F93" s="23"/>
      <c r="G93" s="23"/>
      <c r="H93" s="23"/>
      <c r="I93" s="24"/>
      <c r="AA93" s="5"/>
      <c r="AB93" s="5"/>
      <c r="AC93" s="5"/>
      <c r="AD93" s="5"/>
      <c r="AE93" s="5"/>
      <c r="AF93" s="5"/>
      <c r="AG93" s="5"/>
    </row>
    <row r="94" spans="1:33" ht="36" customHeight="1">
      <c r="A94" s="22" t="s">
        <v>137</v>
      </c>
      <c r="B94" s="23"/>
      <c r="C94" s="23"/>
      <c r="D94" s="23"/>
      <c r="E94" s="23"/>
      <c r="F94" s="23"/>
      <c r="G94" s="23"/>
      <c r="H94" s="23"/>
    </row>
  </sheetData>
  <mergeCells count="2">
    <mergeCell ref="A93:H93"/>
    <mergeCell ref="A94:H94"/>
  </mergeCells>
  <pageMargins left="0.7" right="0.7" top="0.75" bottom="0.75" header="0.3" footer="0.3"/>
  <pageSetup scale="59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103"/>
  <sheetViews>
    <sheetView zoomScale="75" zoomScaleNormal="75" workbookViewId="0">
      <selection sqref="A1:XFD3"/>
    </sheetView>
  </sheetViews>
  <sheetFormatPr defaultRowHeight="12.75" customHeight="1"/>
  <cols>
    <col min="1" max="1" width="63.5703125" style="6" customWidth="1"/>
    <col min="2" max="4" width="11.7109375" style="18" customWidth="1"/>
    <col min="5" max="6" width="11.7109375" style="19" customWidth="1"/>
    <col min="7" max="7" width="11.7109375" style="20" customWidth="1"/>
    <col min="8" max="8" width="11.7109375" style="21" customWidth="1"/>
    <col min="9" max="9" width="11.28515625" style="21" customWidth="1"/>
    <col min="10" max="33" width="9.140625" style="5"/>
    <col min="34" max="16384" width="9.140625" style="6"/>
  </cols>
  <sheetData>
    <row r="1" spans="1:33" ht="15.75" customHeight="1">
      <c r="A1" s="1" t="s">
        <v>128</v>
      </c>
      <c r="B1" s="2"/>
      <c r="C1" s="2"/>
      <c r="D1" s="2"/>
      <c r="E1" s="3"/>
      <c r="F1" s="3"/>
      <c r="G1" s="2"/>
      <c r="H1" s="4"/>
      <c r="I1" s="4"/>
    </row>
    <row r="2" spans="1:33" ht="15.75" customHeight="1">
      <c r="A2" s="7" t="s">
        <v>131</v>
      </c>
      <c r="B2" s="2"/>
      <c r="C2" s="2"/>
      <c r="D2" s="2"/>
      <c r="E2" s="3"/>
      <c r="F2" s="3"/>
      <c r="G2" s="2"/>
      <c r="H2" s="4"/>
      <c r="I2" s="4"/>
      <c r="K2" s="8"/>
      <c r="L2" s="9"/>
    </row>
    <row r="3" spans="1:33" ht="15.75" customHeight="1">
      <c r="A3" s="7" t="s">
        <v>132</v>
      </c>
      <c r="B3" s="10"/>
      <c r="C3" s="10"/>
      <c r="D3" s="10"/>
      <c r="E3" s="11"/>
      <c r="F3" s="11"/>
      <c r="G3" s="10"/>
      <c r="H3" s="10"/>
      <c r="I3" s="10"/>
      <c r="K3" s="8"/>
    </row>
    <row r="4" spans="1:33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16"/>
      <c r="I4" s="16"/>
      <c r="K4" s="17"/>
      <c r="L4" s="9"/>
    </row>
    <row r="5" spans="1:33" s="32" customFormat="1" ht="77.25" customHeight="1">
      <c r="A5" s="25" t="s">
        <v>106</v>
      </c>
      <c r="B5" s="26" t="s">
        <v>133</v>
      </c>
      <c r="C5" s="27" t="s">
        <v>134</v>
      </c>
      <c r="D5" s="27" t="s">
        <v>135</v>
      </c>
      <c r="E5" s="28" t="s">
        <v>115</v>
      </c>
      <c r="F5" s="28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3" s="39" customFormat="1" ht="15.75" customHeight="1">
      <c r="A6" s="33" t="s">
        <v>79</v>
      </c>
      <c r="B6" s="34"/>
      <c r="C6" s="34"/>
      <c r="D6" s="34"/>
      <c r="E6" s="35"/>
      <c r="F6" s="35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</row>
    <row r="7" spans="1:33" s="47" customFormat="1" ht="15.75" customHeight="1">
      <c r="A7" s="40" t="s">
        <v>1</v>
      </c>
      <c r="B7" s="41">
        <v>14679</v>
      </c>
      <c r="C7" s="42">
        <v>14881</v>
      </c>
      <c r="D7" s="42">
        <v>14662</v>
      </c>
      <c r="E7" s="43">
        <f t="shared" ref="E7:F27" si="0">IFERROR((C7-B7)*100/B7,"Div by 0")</f>
        <v>1.3761155392056679</v>
      </c>
      <c r="F7" s="43">
        <f t="shared" si="0"/>
        <v>-1.47167529063907</v>
      </c>
      <c r="G7" s="44" t="s">
        <v>118</v>
      </c>
      <c r="H7" s="45" t="str">
        <f>IF(E7="Div by 0","N/A",IF(G7="N/A","N/A",IF(AND((ABS(E7)&gt;ABS(VALUE(MID(G7,1,2)))),(B7&gt;=10)),"No",IF(AND((ABS(E7)&gt;ABS(VALUE(MID(G7,1,2)))),(C7&gt;=10)),"No","Yes"))))</f>
        <v>Yes</v>
      </c>
      <c r="I7" s="45" t="str">
        <f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</row>
    <row r="8" spans="1:33" s="47" customFormat="1" ht="15.75" customHeight="1">
      <c r="A8" s="40" t="s">
        <v>2</v>
      </c>
      <c r="B8" s="48">
        <v>0.79</v>
      </c>
      <c r="C8" s="48">
        <v>0.83299999999999996</v>
      </c>
      <c r="D8" s="48">
        <v>0.86618469509999996</v>
      </c>
      <c r="E8" s="43">
        <f t="shared" si="0"/>
        <v>5.4430379746835351</v>
      </c>
      <c r="F8" s="43">
        <f t="shared" si="0"/>
        <v>3.9837569147659058</v>
      </c>
      <c r="G8" s="44" t="s">
        <v>120</v>
      </c>
      <c r="H8" s="45" t="str">
        <f t="shared" ref="H8:H27" si="1">IF(E8="Div by 0","N/A",IF(G8="N/A","N/A",IF(AND((ABS(E8)&gt;ABS(VALUE(MID(G8,1,2)))),(B8&gt;=10)),"No",IF(AND((ABS(E8)&gt;ABS(VALUE(MID(G8,1,2)))),(C8&gt;=10)),"No","Yes"))))</f>
        <v>N/A</v>
      </c>
      <c r="I8" s="45" t="str">
        <f t="shared" ref="I8:I27" si="2">IF(F8="Div by 0","N/A",IF(G8="N/A","N/A",IF(AND((ABS(F8)&gt;ABS(VALUE(MID(G8,1,2)))),(C8&gt;=10)),"No",IF(AND((ABS(F8)&gt;ABS(VALUE(MID(G8,1,2)))),(D8&gt;=10)),"No","Yes"))))</f>
        <v>N/A</v>
      </c>
      <c r="J8" s="49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</row>
    <row r="9" spans="1:33" s="47" customFormat="1" ht="15.75" customHeight="1">
      <c r="A9" s="40" t="s">
        <v>3</v>
      </c>
      <c r="B9" s="48">
        <v>0.72899999999999998</v>
      </c>
      <c r="C9" s="48">
        <v>0.8</v>
      </c>
      <c r="D9" s="48">
        <v>0.83208293550000001</v>
      </c>
      <c r="E9" s="43">
        <f t="shared" si="0"/>
        <v>9.739368998628267</v>
      </c>
      <c r="F9" s="43">
        <f t="shared" si="0"/>
        <v>4.0103669374999953</v>
      </c>
      <c r="G9" s="44" t="s">
        <v>120</v>
      </c>
      <c r="H9" s="45" t="str">
        <f t="shared" si="1"/>
        <v>N/A</v>
      </c>
      <c r="I9" s="45" t="str">
        <f t="shared" si="2"/>
        <v>N/A</v>
      </c>
      <c r="J9" s="49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</row>
    <row r="10" spans="1:33" s="47" customFormat="1" ht="15.75" customHeight="1">
      <c r="A10" s="40" t="s">
        <v>68</v>
      </c>
      <c r="B10" s="48">
        <v>0.436</v>
      </c>
      <c r="C10" s="48">
        <v>0.222</v>
      </c>
      <c r="D10" s="48">
        <v>0.27963442910000003</v>
      </c>
      <c r="E10" s="43">
        <f t="shared" si="0"/>
        <v>-49.082568807339449</v>
      </c>
      <c r="F10" s="43">
        <f t="shared" si="0"/>
        <v>25.961454549549558</v>
      </c>
      <c r="G10" s="44" t="s">
        <v>120</v>
      </c>
      <c r="H10" s="45" t="str">
        <f t="shared" si="1"/>
        <v>N/A</v>
      </c>
      <c r="I10" s="45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</row>
    <row r="11" spans="1:33" s="47" customFormat="1" ht="15.75" customHeight="1">
      <c r="A11" s="40" t="s">
        <v>69</v>
      </c>
      <c r="B11" s="48">
        <v>0.40200000000000002</v>
      </c>
      <c r="C11" s="48">
        <v>0.20799999999999999</v>
      </c>
      <c r="D11" s="48">
        <v>0.26599372529999998</v>
      </c>
      <c r="E11" s="43">
        <f t="shared" si="0"/>
        <v>-48.258706467661696</v>
      </c>
      <c r="F11" s="43">
        <f t="shared" si="0"/>
        <v>27.881598701923075</v>
      </c>
      <c r="G11" s="44" t="s">
        <v>120</v>
      </c>
      <c r="H11" s="45" t="str">
        <f t="shared" si="1"/>
        <v>N/A</v>
      </c>
      <c r="I11" s="45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</row>
    <row r="12" spans="1:33" s="47" customFormat="1" ht="15.75" customHeight="1">
      <c r="A12" s="40" t="s">
        <v>72</v>
      </c>
      <c r="B12" s="48">
        <v>42.720999999999997</v>
      </c>
      <c r="C12" s="48">
        <v>46.005000000000003</v>
      </c>
      <c r="D12" s="48">
        <v>46.480698404000002</v>
      </c>
      <c r="E12" s="43">
        <f t="shared" si="0"/>
        <v>7.6870859764518764</v>
      </c>
      <c r="F12" s="43">
        <f t="shared" si="0"/>
        <v>1.0340145723290928</v>
      </c>
      <c r="G12" s="44" t="s">
        <v>120</v>
      </c>
      <c r="H12" s="45" t="str">
        <f t="shared" si="1"/>
        <v>N/A</v>
      </c>
      <c r="I12" s="45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</row>
    <row r="13" spans="1:33" s="47" customFormat="1" ht="15.75" customHeight="1">
      <c r="A13" s="40" t="s">
        <v>73</v>
      </c>
      <c r="B13" s="48">
        <v>43.183999999999997</v>
      </c>
      <c r="C13" s="48">
        <v>46.872</v>
      </c>
      <c r="D13" s="48">
        <v>46.610285091000002</v>
      </c>
      <c r="E13" s="43">
        <f t="shared" si="0"/>
        <v>8.5402000741015254</v>
      </c>
      <c r="F13" s="43">
        <f t="shared" si="0"/>
        <v>-0.55836087429595149</v>
      </c>
      <c r="G13" s="44" t="s">
        <v>120</v>
      </c>
      <c r="H13" s="45" t="str">
        <f t="shared" si="1"/>
        <v>N/A</v>
      </c>
      <c r="I13" s="45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</row>
    <row r="14" spans="1:33" s="47" customFormat="1" ht="15.75" customHeight="1">
      <c r="A14" s="40" t="s">
        <v>74</v>
      </c>
      <c r="B14" s="48">
        <v>30.288</v>
      </c>
      <c r="C14" s="48">
        <v>36.590000000000003</v>
      </c>
      <c r="D14" s="48">
        <v>37.737007230000003</v>
      </c>
      <c r="E14" s="43">
        <f t="shared" si="0"/>
        <v>20.806920232435296</v>
      </c>
      <c r="F14" s="43">
        <f t="shared" si="0"/>
        <v>3.1347560262366758</v>
      </c>
      <c r="G14" s="44" t="s">
        <v>120</v>
      </c>
      <c r="H14" s="45" t="str">
        <f t="shared" si="1"/>
        <v>N/A</v>
      </c>
      <c r="I14" s="45" t="str">
        <f t="shared" si="2"/>
        <v>N/A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</row>
    <row r="15" spans="1:33" s="47" customFormat="1" ht="15.75" customHeight="1">
      <c r="A15" s="40" t="s">
        <v>76</v>
      </c>
      <c r="B15" s="48">
        <v>1.853</v>
      </c>
      <c r="C15" s="48">
        <v>1.633</v>
      </c>
      <c r="D15" s="48">
        <v>1.8346746692</v>
      </c>
      <c r="E15" s="43">
        <f t="shared" si="0"/>
        <v>-11.872638963842416</v>
      </c>
      <c r="F15" s="43">
        <f t="shared" si="0"/>
        <v>12.349949124311083</v>
      </c>
      <c r="G15" s="44" t="s">
        <v>120</v>
      </c>
      <c r="H15" s="45" t="str">
        <f t="shared" si="1"/>
        <v>N/A</v>
      </c>
      <c r="I15" s="45" t="str">
        <f t="shared" si="2"/>
        <v>N/A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</row>
    <row r="16" spans="1:33" s="47" customFormat="1" ht="15.75" customHeight="1">
      <c r="A16" s="40" t="s">
        <v>77</v>
      </c>
      <c r="B16" s="48">
        <v>21.847999999999999</v>
      </c>
      <c r="C16" s="48">
        <v>12.365</v>
      </c>
      <c r="D16" s="48">
        <v>10.728413586</v>
      </c>
      <c r="E16" s="43">
        <f t="shared" si="0"/>
        <v>-43.404430611497617</v>
      </c>
      <c r="F16" s="43">
        <f t="shared" si="0"/>
        <v>-13.235636182773957</v>
      </c>
      <c r="G16" s="44" t="s">
        <v>120</v>
      </c>
      <c r="H16" s="45" t="str">
        <f t="shared" si="1"/>
        <v>N/A</v>
      </c>
      <c r="I16" s="45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</row>
    <row r="17" spans="1:35" s="47" customFormat="1" ht="15.75" customHeight="1">
      <c r="A17" s="40" t="s">
        <v>78</v>
      </c>
      <c r="B17" s="48">
        <v>1.758</v>
      </c>
      <c r="C17" s="48">
        <v>1.5860000000000001</v>
      </c>
      <c r="D17" s="48">
        <v>1.7732915017999999</v>
      </c>
      <c r="E17" s="43">
        <f t="shared" si="0"/>
        <v>-9.7838452787258205</v>
      </c>
      <c r="F17" s="43">
        <f t="shared" si="0"/>
        <v>11.809048032786876</v>
      </c>
      <c r="G17" s="44" t="s">
        <v>120</v>
      </c>
      <c r="H17" s="45" t="str">
        <f t="shared" si="1"/>
        <v>N/A</v>
      </c>
      <c r="I17" s="45" t="str">
        <f t="shared" si="2"/>
        <v>N/A</v>
      </c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</row>
    <row r="18" spans="1:35" s="47" customFormat="1" ht="15.75" customHeight="1">
      <c r="A18" s="40" t="s">
        <v>80</v>
      </c>
      <c r="B18" s="48">
        <v>43.661000000000001</v>
      </c>
      <c r="C18" s="48">
        <v>46.716999999999999</v>
      </c>
      <c r="D18" s="48">
        <v>47.380984859000002</v>
      </c>
      <c r="E18" s="43">
        <f t="shared" si="0"/>
        <v>6.9993815991388137</v>
      </c>
      <c r="F18" s="43">
        <f t="shared" si="0"/>
        <v>1.4212917332020525</v>
      </c>
      <c r="G18" s="44" t="s">
        <v>120</v>
      </c>
      <c r="H18" s="45" t="str">
        <f t="shared" si="1"/>
        <v>N/A</v>
      </c>
      <c r="I18" s="45" t="str">
        <f t="shared" si="2"/>
        <v>N/A</v>
      </c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</row>
    <row r="19" spans="1:35" s="47" customFormat="1" ht="15.75" customHeight="1">
      <c r="A19" s="40" t="s">
        <v>81</v>
      </c>
      <c r="B19" s="48">
        <v>2.452</v>
      </c>
      <c r="C19" s="48">
        <v>2.3450000000000002</v>
      </c>
      <c r="D19" s="48">
        <v>2.5849133814999998</v>
      </c>
      <c r="E19" s="43">
        <f t="shared" si="0"/>
        <v>-4.363784665579109</v>
      </c>
      <c r="F19" s="43">
        <f t="shared" si="0"/>
        <v>10.230847825159897</v>
      </c>
      <c r="G19" s="44" t="s">
        <v>120</v>
      </c>
      <c r="H19" s="45" t="str">
        <f t="shared" si="1"/>
        <v>N/A</v>
      </c>
      <c r="I19" s="45" t="str">
        <f t="shared" si="2"/>
        <v>N/A</v>
      </c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</row>
    <row r="20" spans="1:35" s="47" customFormat="1" ht="15.75" customHeight="1">
      <c r="A20" s="40" t="s">
        <v>82</v>
      </c>
      <c r="B20" s="48">
        <v>43.183999999999997</v>
      </c>
      <c r="C20" s="48">
        <v>46.872</v>
      </c>
      <c r="D20" s="48">
        <v>46.610285091000002</v>
      </c>
      <c r="E20" s="43">
        <f t="shared" si="0"/>
        <v>8.5402000741015254</v>
      </c>
      <c r="F20" s="43">
        <f t="shared" si="0"/>
        <v>-0.55836087429595149</v>
      </c>
      <c r="G20" s="44" t="s">
        <v>120</v>
      </c>
      <c r="H20" s="45" t="str">
        <f t="shared" si="1"/>
        <v>N/A</v>
      </c>
      <c r="I20" s="45" t="str">
        <f t="shared" si="2"/>
        <v>N/A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</row>
    <row r="21" spans="1:35" s="47" customFormat="1" ht="15.75" customHeight="1">
      <c r="A21" s="40" t="s">
        <v>83</v>
      </c>
      <c r="B21" s="48">
        <v>30.288</v>
      </c>
      <c r="C21" s="48">
        <v>36.590000000000003</v>
      </c>
      <c r="D21" s="48">
        <v>37.737007230000003</v>
      </c>
      <c r="E21" s="43">
        <f t="shared" si="0"/>
        <v>20.806920232435296</v>
      </c>
      <c r="F21" s="43">
        <f t="shared" si="0"/>
        <v>3.1347560262366758</v>
      </c>
      <c r="G21" s="44" t="s">
        <v>120</v>
      </c>
      <c r="H21" s="45" t="str">
        <f t="shared" si="1"/>
        <v>N/A</v>
      </c>
      <c r="I21" s="45" t="str">
        <f t="shared" si="2"/>
        <v>N/A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</row>
    <row r="22" spans="1:35" s="47" customFormat="1" ht="15.75" customHeight="1">
      <c r="A22" s="40" t="s">
        <v>96</v>
      </c>
      <c r="B22" s="48">
        <v>21.847999999999999</v>
      </c>
      <c r="C22" s="48">
        <v>12.365</v>
      </c>
      <c r="D22" s="48">
        <v>10.728413586</v>
      </c>
      <c r="E22" s="43">
        <f t="shared" si="0"/>
        <v>-43.404430611497617</v>
      </c>
      <c r="F22" s="43">
        <f t="shared" si="0"/>
        <v>-13.235636182773957</v>
      </c>
      <c r="G22" s="44" t="s">
        <v>120</v>
      </c>
      <c r="H22" s="45" t="str">
        <f t="shared" si="1"/>
        <v>N/A</v>
      </c>
      <c r="I22" s="45" t="str">
        <f t="shared" si="2"/>
        <v>N/A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</row>
    <row r="23" spans="1:35" s="47" customFormat="1" ht="15.75" customHeight="1">
      <c r="A23" s="40" t="s">
        <v>7</v>
      </c>
      <c r="B23" s="50">
        <v>49.71</v>
      </c>
      <c r="C23" s="48">
        <v>58.43</v>
      </c>
      <c r="D23" s="48">
        <v>60.019096984999997</v>
      </c>
      <c r="E23" s="43">
        <f t="shared" si="0"/>
        <v>17.541742104204381</v>
      </c>
      <c r="F23" s="43">
        <f t="shared" si="0"/>
        <v>2.719659395858288</v>
      </c>
      <c r="G23" s="44" t="s">
        <v>118</v>
      </c>
      <c r="H23" s="45" t="str">
        <f t="shared" si="1"/>
        <v>Yes</v>
      </c>
      <c r="I23" s="45" t="str">
        <f t="shared" si="2"/>
        <v>Yes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</row>
    <row r="24" spans="1:35" s="47" customFormat="1" ht="15.75" customHeight="1">
      <c r="A24" s="40" t="s">
        <v>8</v>
      </c>
      <c r="B24" s="50">
        <v>49.478999999999999</v>
      </c>
      <c r="C24" s="48">
        <v>58.43</v>
      </c>
      <c r="D24" s="48">
        <v>60.012276632999999</v>
      </c>
      <c r="E24" s="43">
        <f t="shared" si="0"/>
        <v>18.090503041694458</v>
      </c>
      <c r="F24" s="43">
        <f t="shared" si="0"/>
        <v>2.7079867071709725</v>
      </c>
      <c r="G24" s="44" t="s">
        <v>118</v>
      </c>
      <c r="H24" s="45" t="str">
        <f t="shared" si="1"/>
        <v>Yes</v>
      </c>
      <c r="I24" s="45" t="str">
        <f t="shared" si="2"/>
        <v>Yes</v>
      </c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</row>
    <row r="25" spans="1:35" s="47" customFormat="1" ht="15.75" customHeight="1">
      <c r="A25" s="51" t="s">
        <v>107</v>
      </c>
      <c r="B25" s="48">
        <v>0</v>
      </c>
      <c r="C25" s="50">
        <v>0</v>
      </c>
      <c r="D25" s="50">
        <v>0</v>
      </c>
      <c r="E25" s="43" t="str">
        <f t="shared" si="0"/>
        <v>Div by 0</v>
      </c>
      <c r="F25" s="43" t="str">
        <f t="shared" si="0"/>
        <v>Div by 0</v>
      </c>
      <c r="G25" s="44" t="s">
        <v>120</v>
      </c>
      <c r="H25" s="45" t="str">
        <f t="shared" si="1"/>
        <v>N/A</v>
      </c>
      <c r="I25" s="45" t="str">
        <f t="shared" si="2"/>
        <v>N/A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</row>
    <row r="26" spans="1:35" s="53" customFormat="1" ht="15.75" customHeight="1">
      <c r="A26" s="51" t="s">
        <v>105</v>
      </c>
      <c r="B26" s="52">
        <v>1104.1880000000001</v>
      </c>
      <c r="C26" s="50">
        <v>1553.037</v>
      </c>
      <c r="D26" s="50">
        <v>1656.1550265999999</v>
      </c>
      <c r="E26" s="43">
        <f t="shared" si="0"/>
        <v>40.649690089006576</v>
      </c>
      <c r="F26" s="43">
        <f t="shared" si="0"/>
        <v>6.6397662515445477</v>
      </c>
      <c r="G26" s="44" t="s">
        <v>118</v>
      </c>
      <c r="H26" s="45" t="str">
        <f t="shared" si="1"/>
        <v>No</v>
      </c>
      <c r="I26" s="45" t="str">
        <f t="shared" si="2"/>
        <v>Yes</v>
      </c>
    </row>
    <row r="27" spans="1:35" s="54" customFormat="1" ht="15.75" customHeight="1">
      <c r="A27" s="40" t="s">
        <v>110</v>
      </c>
      <c r="B27" s="48">
        <v>196.83600000000001</v>
      </c>
      <c r="C27" s="50">
        <v>233.57400000000001</v>
      </c>
      <c r="D27" s="50">
        <v>247.93773019</v>
      </c>
      <c r="E27" s="43">
        <f t="shared" si="0"/>
        <v>18.664268731329635</v>
      </c>
      <c r="F27" s="43">
        <f t="shared" si="0"/>
        <v>6.1495415542825755</v>
      </c>
      <c r="G27" s="44" t="s">
        <v>118</v>
      </c>
      <c r="H27" s="45" t="str">
        <f t="shared" si="1"/>
        <v>Yes</v>
      </c>
      <c r="I27" s="45" t="str">
        <f t="shared" si="2"/>
        <v>Yes</v>
      </c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</row>
    <row r="28" spans="1:35" s="59" customFormat="1" ht="15.75" customHeight="1">
      <c r="A28" s="55" t="s">
        <v>9</v>
      </c>
      <c r="B28" s="56" t="s">
        <v>130</v>
      </c>
      <c r="C28" s="56" t="s">
        <v>95</v>
      </c>
      <c r="D28" s="56"/>
      <c r="E28" s="35" t="s">
        <v>95</v>
      </c>
      <c r="F28" s="35" t="s">
        <v>95</v>
      </c>
      <c r="G28" s="57"/>
      <c r="H28" s="58"/>
      <c r="I28" s="58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</row>
    <row r="29" spans="1:35" s="47" customFormat="1" ht="15.75" customHeight="1">
      <c r="A29" s="40" t="s">
        <v>10</v>
      </c>
      <c r="B29" s="41">
        <v>7297</v>
      </c>
      <c r="C29" s="42">
        <v>8695</v>
      </c>
      <c r="D29" s="42">
        <v>8800</v>
      </c>
      <c r="E29" s="43">
        <f t="shared" ref="E29:F32" si="3">IFERROR((C29-B29)*100/B29,"Div by 0")</f>
        <v>19.15855831163492</v>
      </c>
      <c r="F29" s="43">
        <f t="shared" si="3"/>
        <v>1.2075905692926969</v>
      </c>
      <c r="G29" s="44" t="s">
        <v>118</v>
      </c>
      <c r="H29" s="45" t="str">
        <f>IF(E29="Div by 0","N/A",IF(G29="N/A","N/A",IF(AND((ABS(E29)&gt;ABS(VALUE(MID(G29,1,2)))),(B29&gt;=10)),"No",IF(AND((ABS(E29)&gt;ABS(VALUE(MID(G29,1,2)))),(C29&gt;=10)),"No","Yes"))))</f>
        <v>Yes</v>
      </c>
      <c r="I29" s="45" t="str">
        <f t="shared" ref="I29:I32" si="4">IF(F29="Div by 0","N/A",IF(G29="N/A","N/A",IF(AND((ABS(F29)&gt;ABS(VALUE(MID(G29,1,2)))),(C29&gt;=10)),"No",IF(AND((ABS(F29)&gt;ABS(VALUE(MID(G29,1,2)))),(D29&gt;=10)),"No","Yes"))))</f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</row>
    <row r="30" spans="1:35" s="47" customFormat="1" ht="15.75" customHeight="1">
      <c r="A30" s="40" t="s">
        <v>11</v>
      </c>
      <c r="B30" s="48">
        <v>96.340999999999994</v>
      </c>
      <c r="C30" s="48">
        <v>96.929000000000002</v>
      </c>
      <c r="D30" s="48">
        <v>96.943181817999999</v>
      </c>
      <c r="E30" s="43">
        <f t="shared" si="3"/>
        <v>0.61033204969847532</v>
      </c>
      <c r="F30" s="43">
        <f t="shared" si="3"/>
        <v>1.4631140319199923E-2</v>
      </c>
      <c r="G30" s="44" t="s">
        <v>118</v>
      </c>
      <c r="H30" s="45" t="str">
        <f t="shared" ref="H30:H32" si="5">IF(E30="Div by 0","N/A",IF(G30="N/A","N/A",IF(AND((ABS(E30)&gt;ABS(VALUE(MID(G30,1,2)))),(B30&gt;=10)),"No",IF(AND((ABS(E30)&gt;ABS(VALUE(MID(G30,1,2)))),(C30&gt;=10)),"No","Yes"))))</f>
        <v>Yes</v>
      </c>
      <c r="I30" s="45" t="str">
        <f t="shared" si="4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</row>
    <row r="31" spans="1:35" s="47" customFormat="1" ht="15.75" customHeight="1">
      <c r="A31" s="40" t="s">
        <v>12</v>
      </c>
      <c r="B31" s="48">
        <v>3.6589999999999998</v>
      </c>
      <c r="C31" s="48">
        <v>3.0710000000000002</v>
      </c>
      <c r="D31" s="48">
        <v>3.0568181818000002</v>
      </c>
      <c r="E31" s="43">
        <f t="shared" si="3"/>
        <v>-16.069964471166976</v>
      </c>
      <c r="F31" s="43">
        <f t="shared" si="3"/>
        <v>-0.46179805275154584</v>
      </c>
      <c r="G31" s="44" t="s">
        <v>118</v>
      </c>
      <c r="H31" s="45" t="str">
        <f t="shared" si="5"/>
        <v>Yes</v>
      </c>
      <c r="I31" s="45" t="str">
        <f t="shared" si="4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</row>
    <row r="32" spans="1:35" s="47" customFormat="1" ht="15.75" customHeight="1">
      <c r="A32" s="40" t="s">
        <v>13</v>
      </c>
      <c r="B32" s="48">
        <v>0</v>
      </c>
      <c r="C32" s="48">
        <v>0</v>
      </c>
      <c r="D32" s="48">
        <v>0</v>
      </c>
      <c r="E32" s="43" t="str">
        <f t="shared" si="3"/>
        <v>Div by 0</v>
      </c>
      <c r="F32" s="43" t="str">
        <f t="shared" si="3"/>
        <v>Div by 0</v>
      </c>
      <c r="G32" s="44" t="s">
        <v>120</v>
      </c>
      <c r="H32" s="45" t="str">
        <f t="shared" si="5"/>
        <v>N/A</v>
      </c>
      <c r="I32" s="45" t="str">
        <f t="shared" si="4"/>
        <v>N/A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</row>
    <row r="33" spans="1:33" s="59" customFormat="1" ht="15.75" customHeight="1">
      <c r="A33" s="60" t="s">
        <v>14</v>
      </c>
      <c r="B33" s="56" t="s">
        <v>130</v>
      </c>
      <c r="C33" s="56" t="s">
        <v>95</v>
      </c>
      <c r="D33" s="56"/>
      <c r="E33" s="35"/>
      <c r="F33" s="35"/>
      <c r="G33" s="57"/>
      <c r="H33" s="58"/>
      <c r="I33" s="58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</row>
    <row r="34" spans="1:33" s="47" customFormat="1" ht="15.75" customHeight="1">
      <c r="A34" s="40" t="s">
        <v>15</v>
      </c>
      <c r="B34" s="41">
        <v>7263</v>
      </c>
      <c r="C34" s="42">
        <v>8695</v>
      </c>
      <c r="D34" s="42">
        <v>8799</v>
      </c>
      <c r="E34" s="43">
        <f t="shared" ref="E34:F54" si="6">IFERROR((C34-B34)*100/B34,"Div by 0")</f>
        <v>19.716370645738674</v>
      </c>
      <c r="F34" s="43">
        <f t="shared" si="6"/>
        <v>1.1960897067280045</v>
      </c>
      <c r="G34" s="44" t="s">
        <v>118</v>
      </c>
      <c r="H34" s="45" t="str">
        <f>IF(E34="Div by 0","N/A",IF(G34="N/A","N/A",IF(AND((ABS(E34)&gt;ABS(VALUE(MID(G34,1,2)))),(B34&gt;=10)),"No",IF(AND((ABS(E34)&gt;ABS(VALUE(MID(G34,1,2)))),(C34&gt;=10)),"No","Yes"))))</f>
        <v>Yes</v>
      </c>
      <c r="I34" s="45" t="str">
        <f t="shared" ref="I34:I54" si="7">IF(F34="Div by 0","N/A",IF(G34="N/A","N/A",IF(AND((ABS(F34)&gt;ABS(VALUE(MID(G34,1,2)))),(C34&gt;=10)),"No",IF(AND((ABS(F34)&gt;ABS(VALUE(MID(G34,1,2)))),(D34&gt;=10)),"No","Yes"))))</f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</row>
    <row r="35" spans="1:33" s="47" customFormat="1" ht="15.75" customHeight="1">
      <c r="A35" s="40" t="s">
        <v>16</v>
      </c>
      <c r="B35" s="48">
        <v>96.323999999999998</v>
      </c>
      <c r="C35" s="48">
        <v>96.929000000000002</v>
      </c>
      <c r="D35" s="48">
        <v>96.942834413</v>
      </c>
      <c r="E35" s="43">
        <f t="shared" si="6"/>
        <v>0.62808853452930113</v>
      </c>
      <c r="F35" s="43">
        <f t="shared" si="6"/>
        <v>1.4272728491986795E-2</v>
      </c>
      <c r="G35" s="44" t="s">
        <v>118</v>
      </c>
      <c r="H35" s="45" t="str">
        <f t="shared" ref="H35:H54" si="8">IF(E35="Div by 0","N/A",IF(G35="N/A","N/A",IF(AND((ABS(E35)&gt;ABS(VALUE(MID(G35,1,2)))),(B35&gt;=10)),"No",IF(AND((ABS(E35)&gt;ABS(VALUE(MID(G35,1,2)))),(C35&gt;=10)),"No","Yes"))))</f>
        <v>Yes</v>
      </c>
      <c r="I35" s="45" t="str">
        <f t="shared" si="7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</row>
    <row r="36" spans="1:33" s="47" customFormat="1" ht="15.75" customHeight="1">
      <c r="A36" s="40" t="s">
        <v>17</v>
      </c>
      <c r="B36" s="48">
        <v>2.988</v>
      </c>
      <c r="C36" s="48">
        <v>2.5070000000000001</v>
      </c>
      <c r="D36" s="48">
        <v>2.4889191953999998</v>
      </c>
      <c r="E36" s="43">
        <f t="shared" si="6"/>
        <v>-16.097724230254347</v>
      </c>
      <c r="F36" s="43">
        <f t="shared" si="6"/>
        <v>-0.72121278819307044</v>
      </c>
      <c r="G36" s="44" t="s">
        <v>118</v>
      </c>
      <c r="H36" s="45" t="str">
        <f t="shared" si="8"/>
        <v>Yes</v>
      </c>
      <c r="I36" s="45" t="str">
        <f t="shared" si="7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</row>
    <row r="37" spans="1:33" s="47" customFormat="1" ht="15.75" customHeight="1">
      <c r="A37" s="40" t="s">
        <v>18</v>
      </c>
      <c r="B37" s="48">
        <v>0.68799999999999994</v>
      </c>
      <c r="C37" s="48">
        <v>0.56399999999999995</v>
      </c>
      <c r="D37" s="48">
        <v>0.56824639160000001</v>
      </c>
      <c r="E37" s="43">
        <f t="shared" si="6"/>
        <v>-18.02325581395349</v>
      </c>
      <c r="F37" s="43">
        <f t="shared" si="6"/>
        <v>0.75290631205674929</v>
      </c>
      <c r="G37" s="44" t="s">
        <v>118</v>
      </c>
      <c r="H37" s="45" t="str">
        <f t="shared" si="8"/>
        <v>Yes</v>
      </c>
      <c r="I37" s="45" t="str">
        <f t="shared" si="7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</row>
    <row r="38" spans="1:33" s="47" customFormat="1" ht="15.75" customHeight="1">
      <c r="A38" s="40" t="s">
        <v>19</v>
      </c>
      <c r="B38" s="48">
        <v>40.409999999999997</v>
      </c>
      <c r="C38" s="48">
        <v>40.023000000000003</v>
      </c>
      <c r="D38" s="48">
        <v>39.515854074000003</v>
      </c>
      <c r="E38" s="43">
        <f t="shared" si="6"/>
        <v>-0.95768374164809056</v>
      </c>
      <c r="F38" s="43">
        <f t="shared" si="6"/>
        <v>-1.2671362116782843</v>
      </c>
      <c r="G38" s="44" t="s">
        <v>118</v>
      </c>
      <c r="H38" s="45" t="str">
        <f t="shared" si="8"/>
        <v>Yes</v>
      </c>
      <c r="I38" s="45" t="str">
        <f t="shared" si="7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</row>
    <row r="39" spans="1:33" s="47" customFormat="1" ht="15.75" customHeight="1">
      <c r="A39" s="40" t="s">
        <v>20</v>
      </c>
      <c r="B39" s="48">
        <v>63.335000000000001</v>
      </c>
      <c r="C39" s="48">
        <v>63.991</v>
      </c>
      <c r="D39" s="48">
        <v>63.586771224000003</v>
      </c>
      <c r="E39" s="43">
        <f t="shared" si="6"/>
        <v>1.035762216783767</v>
      </c>
      <c r="F39" s="43">
        <f t="shared" si="6"/>
        <v>-0.63169629479144962</v>
      </c>
      <c r="G39" s="44" t="s">
        <v>118</v>
      </c>
      <c r="H39" s="45" t="str">
        <f t="shared" si="8"/>
        <v>Yes</v>
      </c>
      <c r="I39" s="45" t="str">
        <f t="shared" si="7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</row>
    <row r="40" spans="1:33" s="47" customFormat="1" ht="15.75" customHeight="1">
      <c r="A40" s="40" t="s">
        <v>21</v>
      </c>
      <c r="B40" s="48">
        <v>50.570999999999998</v>
      </c>
      <c r="C40" s="48">
        <v>50.890999999999998</v>
      </c>
      <c r="D40" s="48">
        <v>50.642118422999999</v>
      </c>
      <c r="E40" s="43">
        <f t="shared" si="6"/>
        <v>0.63277372407110855</v>
      </c>
      <c r="F40" s="43">
        <f t="shared" si="6"/>
        <v>-0.48904831306124619</v>
      </c>
      <c r="G40" s="44" t="s">
        <v>118</v>
      </c>
      <c r="H40" s="45" t="str">
        <f t="shared" si="8"/>
        <v>Yes</v>
      </c>
      <c r="I40" s="45" t="str">
        <f t="shared" si="7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</row>
    <row r="41" spans="1:33" s="47" customFormat="1" ht="15.75" customHeight="1">
      <c r="A41" s="40" t="s">
        <v>22</v>
      </c>
      <c r="B41" s="48">
        <v>63.335000000000001</v>
      </c>
      <c r="C41" s="48">
        <v>63.991</v>
      </c>
      <c r="D41" s="48">
        <v>63.586771224000003</v>
      </c>
      <c r="E41" s="43">
        <f t="shared" si="6"/>
        <v>1.035762216783767</v>
      </c>
      <c r="F41" s="43">
        <f t="shared" si="6"/>
        <v>-0.63169629479144962</v>
      </c>
      <c r="G41" s="44" t="s">
        <v>118</v>
      </c>
      <c r="H41" s="45" t="str">
        <f t="shared" si="8"/>
        <v>Yes</v>
      </c>
      <c r="I41" s="45" t="str">
        <f t="shared" si="7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</row>
    <row r="42" spans="1:33" s="47" customFormat="1" ht="15.75" customHeight="1">
      <c r="A42" s="40" t="s">
        <v>23</v>
      </c>
      <c r="B42" s="48">
        <v>1.625</v>
      </c>
      <c r="C42" s="48">
        <v>1.53</v>
      </c>
      <c r="D42" s="48">
        <v>1.6251846801000001</v>
      </c>
      <c r="E42" s="43">
        <f t="shared" si="6"/>
        <v>-5.846153846153844</v>
      </c>
      <c r="F42" s="43">
        <f t="shared" si="6"/>
        <v>6.2212209215686292</v>
      </c>
      <c r="G42" s="44" t="s">
        <v>118</v>
      </c>
      <c r="H42" s="45" t="str">
        <f t="shared" si="8"/>
        <v>Yes</v>
      </c>
      <c r="I42" s="45" t="str">
        <f t="shared" si="7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</row>
    <row r="43" spans="1:33" s="47" customFormat="1" ht="15.75" customHeight="1">
      <c r="A43" s="40" t="s">
        <v>24</v>
      </c>
      <c r="B43" s="48">
        <v>41.773000000000003</v>
      </c>
      <c r="C43" s="48">
        <v>40.137999999999998</v>
      </c>
      <c r="D43" s="48">
        <v>39.674963064000003</v>
      </c>
      <c r="E43" s="43">
        <f t="shared" si="6"/>
        <v>-3.9140114427979915</v>
      </c>
      <c r="F43" s="43">
        <f t="shared" si="6"/>
        <v>-1.1536123772983076</v>
      </c>
      <c r="G43" s="44" t="s">
        <v>118</v>
      </c>
      <c r="H43" s="45" t="str">
        <f t="shared" si="8"/>
        <v>Yes</v>
      </c>
      <c r="I43" s="45" t="str">
        <f t="shared" si="7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</row>
    <row r="44" spans="1:33" s="47" customFormat="1" ht="15.75" customHeight="1">
      <c r="A44" s="40" t="s">
        <v>25</v>
      </c>
      <c r="B44" s="48">
        <v>21.561</v>
      </c>
      <c r="C44" s="48">
        <v>23.853000000000002</v>
      </c>
      <c r="D44" s="48">
        <v>23.91180816</v>
      </c>
      <c r="E44" s="43">
        <f t="shared" si="6"/>
        <v>10.630304716849876</v>
      </c>
      <c r="F44" s="43">
        <f t="shared" si="6"/>
        <v>0.2465440825053373</v>
      </c>
      <c r="G44" s="44" t="s">
        <v>118</v>
      </c>
      <c r="H44" s="45" t="str">
        <f t="shared" si="8"/>
        <v>Yes</v>
      </c>
      <c r="I44" s="45" t="str">
        <f t="shared" si="7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</row>
    <row r="45" spans="1:33" s="47" customFormat="1" ht="15.75" customHeight="1">
      <c r="A45" s="40" t="s">
        <v>26</v>
      </c>
      <c r="B45" s="48">
        <v>61.71</v>
      </c>
      <c r="C45" s="48">
        <v>62.22</v>
      </c>
      <c r="D45" s="48">
        <v>61.859302192999998</v>
      </c>
      <c r="E45" s="43">
        <f t="shared" si="6"/>
        <v>0.82644628099173234</v>
      </c>
      <c r="F45" s="43">
        <f t="shared" si="6"/>
        <v>-0.57971360816457906</v>
      </c>
      <c r="G45" s="44" t="s">
        <v>118</v>
      </c>
      <c r="H45" s="45" t="str">
        <f t="shared" si="8"/>
        <v>Yes</v>
      </c>
      <c r="I45" s="45" t="str">
        <f t="shared" si="7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</row>
    <row r="46" spans="1:33" s="47" customFormat="1" ht="15.75" customHeight="1">
      <c r="A46" s="40" t="s">
        <v>27</v>
      </c>
      <c r="B46" s="48">
        <v>36.664999999999999</v>
      </c>
      <c r="C46" s="48">
        <v>35.469000000000001</v>
      </c>
      <c r="D46" s="48">
        <v>36.049551084999997</v>
      </c>
      <c r="E46" s="43">
        <f t="shared" si="6"/>
        <v>-3.2619664530205865</v>
      </c>
      <c r="F46" s="43">
        <f t="shared" si="6"/>
        <v>1.6367844737658128</v>
      </c>
      <c r="G46" s="44" t="s">
        <v>118</v>
      </c>
      <c r="H46" s="45" t="str">
        <f t="shared" si="8"/>
        <v>Yes</v>
      </c>
      <c r="I46" s="45" t="str">
        <f t="shared" si="7"/>
        <v>Yes</v>
      </c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</row>
    <row r="47" spans="1:33" s="47" customFormat="1" ht="15.75" customHeight="1">
      <c r="A47" s="40" t="s">
        <v>28</v>
      </c>
      <c r="B47" s="48">
        <v>100</v>
      </c>
      <c r="C47" s="48">
        <v>99.459000000000003</v>
      </c>
      <c r="D47" s="48">
        <v>99.636322308999993</v>
      </c>
      <c r="E47" s="43">
        <f t="shared" si="6"/>
        <v>-0.54099999999999682</v>
      </c>
      <c r="F47" s="43">
        <f t="shared" si="6"/>
        <v>0.17828684080876567</v>
      </c>
      <c r="G47" s="44" t="s">
        <v>118</v>
      </c>
      <c r="H47" s="45" t="str">
        <f t="shared" si="8"/>
        <v>Yes</v>
      </c>
      <c r="I47" s="45" t="str">
        <f t="shared" si="7"/>
        <v>Yes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</row>
    <row r="48" spans="1:33" s="47" customFormat="1" ht="15.75" customHeight="1">
      <c r="A48" s="40" t="s">
        <v>29</v>
      </c>
      <c r="B48" s="48">
        <v>100</v>
      </c>
      <c r="C48" s="48">
        <v>99.459000000000003</v>
      </c>
      <c r="D48" s="48">
        <v>99.636322308999993</v>
      </c>
      <c r="E48" s="43">
        <f t="shared" si="6"/>
        <v>-0.54099999999999682</v>
      </c>
      <c r="F48" s="43">
        <f t="shared" si="6"/>
        <v>0.17828684080876567</v>
      </c>
      <c r="G48" s="44" t="s">
        <v>118</v>
      </c>
      <c r="H48" s="45" t="str">
        <f t="shared" si="8"/>
        <v>Yes</v>
      </c>
      <c r="I48" s="45" t="str">
        <f t="shared" si="7"/>
        <v>Yes</v>
      </c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</row>
    <row r="49" spans="1:35" s="47" customFormat="1" ht="15.75" customHeight="1">
      <c r="A49" s="40" t="s">
        <v>30</v>
      </c>
      <c r="B49" s="48">
        <v>100</v>
      </c>
      <c r="C49" s="48">
        <v>99.459000000000003</v>
      </c>
      <c r="D49" s="48">
        <v>99.636322308999993</v>
      </c>
      <c r="E49" s="43">
        <f t="shared" si="6"/>
        <v>-0.54099999999999682</v>
      </c>
      <c r="F49" s="43">
        <f t="shared" si="6"/>
        <v>0.17828684080876567</v>
      </c>
      <c r="G49" s="44" t="s">
        <v>118</v>
      </c>
      <c r="H49" s="45" t="str">
        <f t="shared" si="8"/>
        <v>Yes</v>
      </c>
      <c r="I49" s="45" t="str">
        <f t="shared" si="7"/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</row>
    <row r="50" spans="1:35" s="47" customFormat="1" ht="15.75" customHeight="1">
      <c r="A50" s="40" t="s">
        <v>114</v>
      </c>
      <c r="B50" s="48">
        <v>91.89</v>
      </c>
      <c r="C50" s="48">
        <v>88.418999999999997</v>
      </c>
      <c r="D50" s="48">
        <v>87.998636208999997</v>
      </c>
      <c r="E50" s="43">
        <f t="shared" si="6"/>
        <v>-3.7773424746980124</v>
      </c>
      <c r="F50" s="43">
        <f t="shared" si="6"/>
        <v>-0.47542246689060019</v>
      </c>
      <c r="G50" s="44" t="s">
        <v>118</v>
      </c>
      <c r="H50" s="45" t="str">
        <f t="shared" si="8"/>
        <v>Yes</v>
      </c>
      <c r="I50" s="45" t="str">
        <f t="shared" si="7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</row>
    <row r="51" spans="1:35" s="47" customFormat="1" ht="15.75" customHeight="1">
      <c r="A51" s="40" t="s">
        <v>32</v>
      </c>
      <c r="B51" s="48">
        <v>100</v>
      </c>
      <c r="C51" s="48">
        <v>99.459000000000003</v>
      </c>
      <c r="D51" s="48">
        <v>99.636322308999993</v>
      </c>
      <c r="E51" s="43">
        <f t="shared" si="6"/>
        <v>-0.54099999999999682</v>
      </c>
      <c r="F51" s="43">
        <f t="shared" si="6"/>
        <v>0.17828684080876567</v>
      </c>
      <c r="G51" s="44" t="s">
        <v>118</v>
      </c>
      <c r="H51" s="45" t="str">
        <f t="shared" si="8"/>
        <v>Yes</v>
      </c>
      <c r="I51" s="45" t="str">
        <f t="shared" si="7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</row>
    <row r="52" spans="1:35" s="47" customFormat="1" ht="15.75" customHeight="1">
      <c r="A52" s="40" t="s">
        <v>33</v>
      </c>
      <c r="B52" s="48">
        <v>98.1</v>
      </c>
      <c r="C52" s="48">
        <v>96.606999999999999</v>
      </c>
      <c r="D52" s="48">
        <v>97.022388907999996</v>
      </c>
      <c r="E52" s="43">
        <f t="shared" si="6"/>
        <v>-1.5219164118246638</v>
      </c>
      <c r="F52" s="43">
        <f t="shared" si="6"/>
        <v>0.42997806370138508</v>
      </c>
      <c r="G52" s="44" t="s">
        <v>118</v>
      </c>
      <c r="H52" s="45" t="str">
        <f t="shared" si="8"/>
        <v>Yes</v>
      </c>
      <c r="I52" s="45" t="str">
        <f t="shared" si="7"/>
        <v>Yes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</row>
    <row r="53" spans="1:35" s="47" customFormat="1" ht="15.75" customHeight="1">
      <c r="A53" s="40" t="s">
        <v>34</v>
      </c>
      <c r="B53" s="48">
        <v>63.335000000000001</v>
      </c>
      <c r="C53" s="48">
        <v>63.991</v>
      </c>
      <c r="D53" s="48">
        <v>63.586771224000003</v>
      </c>
      <c r="E53" s="43">
        <f t="shared" si="6"/>
        <v>1.035762216783767</v>
      </c>
      <c r="F53" s="43">
        <f t="shared" si="6"/>
        <v>-0.63169629479144962</v>
      </c>
      <c r="G53" s="44" t="s">
        <v>118</v>
      </c>
      <c r="H53" s="45" t="str">
        <f t="shared" si="8"/>
        <v>Yes</v>
      </c>
      <c r="I53" s="45" t="str">
        <f t="shared" si="7"/>
        <v>Yes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</row>
    <row r="54" spans="1:35" s="47" customFormat="1" ht="15.75" customHeight="1">
      <c r="A54" s="40" t="s">
        <v>35</v>
      </c>
      <c r="B54" s="48">
        <v>36.664999999999999</v>
      </c>
      <c r="C54" s="48">
        <v>35.469000000000001</v>
      </c>
      <c r="D54" s="48">
        <v>36.049551084999997</v>
      </c>
      <c r="E54" s="43">
        <f t="shared" si="6"/>
        <v>-3.2619664530205865</v>
      </c>
      <c r="F54" s="43">
        <f t="shared" si="6"/>
        <v>1.6367844737658128</v>
      </c>
      <c r="G54" s="44" t="s">
        <v>118</v>
      </c>
      <c r="H54" s="45" t="str">
        <f t="shared" si="8"/>
        <v>Yes</v>
      </c>
      <c r="I54" s="45" t="str">
        <f t="shared" si="7"/>
        <v>Yes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</row>
    <row r="55" spans="1:35" s="39" customFormat="1" ht="15.75" customHeight="1">
      <c r="A55" s="60" t="s">
        <v>109</v>
      </c>
      <c r="B55" s="61" t="s">
        <v>130</v>
      </c>
      <c r="C55" s="61" t="s">
        <v>95</v>
      </c>
      <c r="D55" s="61"/>
      <c r="E55" s="62"/>
      <c r="F55" s="62"/>
      <c r="G55" s="57"/>
      <c r="H55" s="58"/>
      <c r="I55" s="5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  <c r="AF55" s="38"/>
      <c r="AG55" s="38"/>
      <c r="AH55" s="38"/>
      <c r="AI55" s="38"/>
    </row>
    <row r="56" spans="1:35" s="47" customFormat="1" ht="15.75" customHeight="1">
      <c r="A56" s="51" t="s">
        <v>108</v>
      </c>
      <c r="B56" s="41">
        <v>0</v>
      </c>
      <c r="C56" s="41">
        <v>0</v>
      </c>
      <c r="D56" s="41">
        <v>0</v>
      </c>
      <c r="E56" s="43" t="str">
        <f t="shared" ref="E56:F56" si="9">IFERROR((C56-B56)*100/B56,"Div by 0")</f>
        <v>Div by 0</v>
      </c>
      <c r="F56" s="43" t="str">
        <f t="shared" si="9"/>
        <v>Div by 0</v>
      </c>
      <c r="G56" s="44" t="s">
        <v>120</v>
      </c>
      <c r="H56" s="45" t="str">
        <f>IF(E56="Div by 0","N/A",IF(G56="N/A","N/A",IF(AND((ABS(E56)&gt;ABS(VALUE(MID(G56,1,2)))),(B56&gt;=10)),"No",IF(AND((ABS(E56)&gt;ABS(VALUE(MID(G56,1,2)))),(C56&gt;=10)),"No","Yes"))))</f>
        <v>N/A</v>
      </c>
      <c r="I56" s="45" t="str">
        <f>IF(F56="Div by 0","N/A",IF(G56="N/A","N/A",IF(AND((ABS(F56)&gt;ABS(VALUE(MID(G56,1,2)))),(C56&gt;=10)),"No",IF(AND((ABS(F56)&gt;ABS(VALUE(MID(G56,1,2)))),(D56&gt;=10)),"No","Yes"))))</f>
        <v>N/A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  <c r="AH56" s="46"/>
      <c r="AI56" s="46"/>
    </row>
    <row r="57" spans="1:35" s="39" customFormat="1" ht="15.75" customHeight="1">
      <c r="A57" s="60" t="s">
        <v>84</v>
      </c>
      <c r="B57" s="56" t="s">
        <v>130</v>
      </c>
      <c r="C57" s="56" t="s">
        <v>95</v>
      </c>
      <c r="D57" s="56"/>
      <c r="E57" s="35"/>
      <c r="F57" s="35"/>
      <c r="G57" s="57"/>
      <c r="H57" s="58"/>
      <c r="I57" s="5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</row>
    <row r="58" spans="1:35" s="47" customFormat="1" ht="15.75" customHeight="1">
      <c r="A58" s="40" t="s">
        <v>85</v>
      </c>
      <c r="B58" s="41">
        <v>7141</v>
      </c>
      <c r="C58" s="42">
        <v>8400</v>
      </c>
      <c r="D58" s="42">
        <v>8537</v>
      </c>
      <c r="E58" s="43">
        <f t="shared" ref="E58:F90" si="10">IFERROR((C58-B58)*100/B58,"Div by 0")</f>
        <v>17.630583951827475</v>
      </c>
      <c r="F58" s="43">
        <f t="shared" si="10"/>
        <v>1.6309523809523809</v>
      </c>
      <c r="G58" s="44" t="s">
        <v>118</v>
      </c>
      <c r="H58" s="45" t="str">
        <f>IF(E58="Div by 0","N/A",IF(G58="N/A","N/A",IF(AND((ABS(E58)&gt;ABS(VALUE(MID(G58,1,2)))),(B58&gt;=10)),"No",IF(AND((ABS(E58)&gt;ABS(VALUE(MID(G58,1,2)))),(C58&gt;=10)),"No","Yes"))))</f>
        <v>Yes</v>
      </c>
      <c r="I58" s="45" t="str">
        <f t="shared" ref="I58:I90" si="11">IF(F58="Div by 0","N/A",IF(G58="N/A","N/A",IF(AND((ABS(F58)&gt;ABS(VALUE(MID(G58,1,2)))),(C58&gt;=10)),"No",IF(AND((ABS(F58)&gt;ABS(VALUE(MID(G58,1,2)))),(D58&gt;=10)),"No","Yes"))))</f>
        <v>Yes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</row>
    <row r="59" spans="1:35" s="47" customFormat="1" ht="15.75" customHeight="1">
      <c r="A59" s="40" t="s">
        <v>36</v>
      </c>
      <c r="B59" s="48">
        <v>78.869</v>
      </c>
      <c r="C59" s="48">
        <v>79.274000000000001</v>
      </c>
      <c r="D59" s="48">
        <v>78.821600094000004</v>
      </c>
      <c r="E59" s="43">
        <f t="shared" si="10"/>
        <v>0.51350974400588467</v>
      </c>
      <c r="F59" s="43">
        <f t="shared" si="10"/>
        <v>-0.57067879254231724</v>
      </c>
      <c r="G59" s="44" t="s">
        <v>118</v>
      </c>
      <c r="H59" s="45" t="str">
        <f t="shared" ref="H59:H90" si="12">IF(E59="Div by 0","N/A",IF(G59="N/A","N/A",IF(AND((ABS(E59)&gt;ABS(VALUE(MID(G59,1,2)))),(B59&gt;=10)),"No",IF(AND((ABS(E59)&gt;ABS(VALUE(MID(G59,1,2)))),(C59&gt;=10)),"No","Yes"))))</f>
        <v>Yes</v>
      </c>
      <c r="I59" s="45" t="str">
        <f t="shared" si="11"/>
        <v>Yes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</row>
    <row r="60" spans="1:35" s="47" customFormat="1" ht="15.75" customHeight="1">
      <c r="A60" s="40" t="s">
        <v>37</v>
      </c>
      <c r="B60" s="63">
        <v>47.682000000000002</v>
      </c>
      <c r="C60" s="63">
        <v>46.5</v>
      </c>
      <c r="D60" s="63">
        <v>46.655733863999998</v>
      </c>
      <c r="E60" s="43">
        <f t="shared" si="10"/>
        <v>-2.478922863973831</v>
      </c>
      <c r="F60" s="43">
        <f t="shared" si="10"/>
        <v>0.33491153548386737</v>
      </c>
      <c r="G60" s="44" t="s">
        <v>118</v>
      </c>
      <c r="H60" s="45" t="str">
        <f t="shared" si="12"/>
        <v>Yes</v>
      </c>
      <c r="I60" s="45" t="str">
        <f t="shared" si="11"/>
        <v>Yes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</row>
    <row r="61" spans="1:35" s="47" customFormat="1" ht="15.75" customHeight="1">
      <c r="A61" s="40" t="s">
        <v>86</v>
      </c>
      <c r="B61" s="48">
        <v>8.6259999999999994</v>
      </c>
      <c r="C61" s="48">
        <v>10.356999999999999</v>
      </c>
      <c r="D61" s="48">
        <v>9.9215180976999999</v>
      </c>
      <c r="E61" s="43">
        <f t="shared" si="10"/>
        <v>20.067238581034083</v>
      </c>
      <c r="F61" s="43">
        <f t="shared" si="10"/>
        <v>-4.2047108458047644</v>
      </c>
      <c r="G61" s="44" t="s">
        <v>118</v>
      </c>
      <c r="H61" s="45" t="str">
        <f t="shared" si="12"/>
        <v>Yes</v>
      </c>
      <c r="I61" s="45" t="str">
        <f t="shared" si="11"/>
        <v>Yes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</row>
    <row r="62" spans="1:35" s="47" customFormat="1" ht="15.75" customHeight="1">
      <c r="A62" s="40" t="s">
        <v>38</v>
      </c>
      <c r="B62" s="48">
        <v>0.112</v>
      </c>
      <c r="C62" s="48">
        <v>2.4E-2</v>
      </c>
      <c r="D62" s="48">
        <v>9.3709734099999997E-2</v>
      </c>
      <c r="E62" s="43">
        <f t="shared" si="10"/>
        <v>-78.571428571428555</v>
      </c>
      <c r="F62" s="43">
        <f t="shared" si="10"/>
        <v>290.45722541666669</v>
      </c>
      <c r="G62" s="44" t="s">
        <v>118</v>
      </c>
      <c r="H62" s="45" t="str">
        <f t="shared" si="12"/>
        <v>Yes</v>
      </c>
      <c r="I62" s="45" t="str">
        <f t="shared" si="11"/>
        <v>Yes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</row>
    <row r="63" spans="1:35" s="47" customFormat="1" ht="15.75" customHeight="1">
      <c r="A63" s="40" t="s">
        <v>39</v>
      </c>
      <c r="B63" s="48">
        <v>4.0330000000000004</v>
      </c>
      <c r="C63" s="48">
        <v>3.56</v>
      </c>
      <c r="D63" s="48">
        <v>3.4672601616000001</v>
      </c>
      <c r="E63" s="43">
        <f t="shared" si="10"/>
        <v>-11.728242003471369</v>
      </c>
      <c r="F63" s="43">
        <f t="shared" si="10"/>
        <v>-2.6050516404494379</v>
      </c>
      <c r="G63" s="44" t="s">
        <v>118</v>
      </c>
      <c r="H63" s="45" t="str">
        <f t="shared" si="12"/>
        <v>Yes</v>
      </c>
      <c r="I63" s="45" t="str">
        <f t="shared" si="11"/>
        <v>Yes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</row>
    <row r="64" spans="1:35" s="47" customFormat="1" ht="15.75" customHeight="1">
      <c r="A64" s="40" t="s">
        <v>40</v>
      </c>
      <c r="B64" s="48">
        <v>1.4E-2</v>
      </c>
      <c r="C64" s="48">
        <v>0.22600000000000001</v>
      </c>
      <c r="D64" s="48">
        <v>0.2225606185</v>
      </c>
      <c r="E64" s="43">
        <f t="shared" si="10"/>
        <v>1514.2857142857142</v>
      </c>
      <c r="F64" s="43">
        <f t="shared" si="10"/>
        <v>-1.5218502212389402</v>
      </c>
      <c r="G64" s="44" t="s">
        <v>118</v>
      </c>
      <c r="H64" s="45" t="str">
        <f t="shared" si="12"/>
        <v>Yes</v>
      </c>
      <c r="I64" s="45" t="str">
        <f t="shared" si="11"/>
        <v>Yes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</row>
    <row r="65" spans="1:33" s="47" customFormat="1" ht="15.75" customHeight="1">
      <c r="A65" s="40" t="s">
        <v>41</v>
      </c>
      <c r="B65" s="48">
        <v>1.4E-2</v>
      </c>
      <c r="C65" s="48">
        <v>1.2E-2</v>
      </c>
      <c r="D65" s="48">
        <v>2.3427433500000001E-2</v>
      </c>
      <c r="E65" s="43">
        <f t="shared" si="10"/>
        <v>-14.285714285714286</v>
      </c>
      <c r="F65" s="43">
        <f t="shared" si="10"/>
        <v>95.228612499999997</v>
      </c>
      <c r="G65" s="44" t="s">
        <v>118</v>
      </c>
      <c r="H65" s="45" t="str">
        <f t="shared" si="12"/>
        <v>Yes</v>
      </c>
      <c r="I65" s="45" t="str">
        <f t="shared" si="11"/>
        <v>Yes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</row>
    <row r="66" spans="1:33" s="47" customFormat="1" ht="15.75" customHeight="1">
      <c r="A66" s="40" t="s">
        <v>42</v>
      </c>
      <c r="B66" s="48">
        <v>3.347</v>
      </c>
      <c r="C66" s="48">
        <v>3.8809999999999998</v>
      </c>
      <c r="D66" s="48">
        <v>3.8069579478</v>
      </c>
      <c r="E66" s="43">
        <f t="shared" si="10"/>
        <v>15.954586196593958</v>
      </c>
      <c r="F66" s="43">
        <f t="shared" si="10"/>
        <v>-1.9078086111826804</v>
      </c>
      <c r="G66" s="44" t="s">
        <v>118</v>
      </c>
      <c r="H66" s="45" t="str">
        <f t="shared" si="12"/>
        <v>Yes</v>
      </c>
      <c r="I66" s="45" t="str">
        <f t="shared" si="11"/>
        <v>Yes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</row>
    <row r="67" spans="1:33" s="47" customFormat="1" ht="15.75" customHeight="1">
      <c r="A67" s="40" t="s">
        <v>43</v>
      </c>
      <c r="B67" s="48">
        <v>0.26600000000000001</v>
      </c>
      <c r="C67" s="48">
        <v>0.33300000000000002</v>
      </c>
      <c r="D67" s="48">
        <v>0.32798406930000001</v>
      </c>
      <c r="E67" s="43">
        <f t="shared" si="10"/>
        <v>25.18796992481203</v>
      </c>
      <c r="F67" s="43">
        <f t="shared" si="10"/>
        <v>-1.5062854954954967</v>
      </c>
      <c r="G67" s="44" t="s">
        <v>118</v>
      </c>
      <c r="H67" s="45" t="str">
        <f t="shared" si="12"/>
        <v>Yes</v>
      </c>
      <c r="I67" s="45" t="str">
        <f t="shared" si="11"/>
        <v>Yes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</row>
    <row r="68" spans="1:33" s="47" customFormat="1" ht="15.75" customHeight="1">
      <c r="A68" s="40" t="s">
        <v>44</v>
      </c>
      <c r="B68" s="48">
        <v>1.4E-2</v>
      </c>
      <c r="C68" s="48">
        <v>0.06</v>
      </c>
      <c r="D68" s="48">
        <v>5.8568583799999997E-2</v>
      </c>
      <c r="E68" s="43">
        <f t="shared" si="10"/>
        <v>328.57142857142856</v>
      </c>
      <c r="F68" s="43">
        <f t="shared" si="10"/>
        <v>-2.3856936666666675</v>
      </c>
      <c r="G68" s="44" t="s">
        <v>118</v>
      </c>
      <c r="H68" s="45" t="str">
        <f t="shared" si="12"/>
        <v>Yes</v>
      </c>
      <c r="I68" s="45" t="str">
        <f t="shared" si="11"/>
        <v>Yes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</row>
    <row r="69" spans="1:33" s="47" customFormat="1" ht="15.75" customHeight="1">
      <c r="A69" s="40" t="s">
        <v>45</v>
      </c>
      <c r="B69" s="48">
        <v>5.7130000000000001</v>
      </c>
      <c r="C69" s="48">
        <v>4.7140000000000004</v>
      </c>
      <c r="D69" s="48">
        <v>4.5800632540999997</v>
      </c>
      <c r="E69" s="43">
        <f t="shared" si="10"/>
        <v>-17.486434447750739</v>
      </c>
      <c r="F69" s="43">
        <f t="shared" si="10"/>
        <v>-2.841254686041593</v>
      </c>
      <c r="G69" s="44" t="s">
        <v>118</v>
      </c>
      <c r="H69" s="45" t="str">
        <f t="shared" si="12"/>
        <v>Yes</v>
      </c>
      <c r="I69" s="45" t="str">
        <f t="shared" si="11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</row>
    <row r="70" spans="1:33" s="47" customFormat="1" ht="15.75" customHeight="1">
      <c r="A70" s="40" t="s">
        <v>46</v>
      </c>
      <c r="B70" s="48">
        <v>0.19600000000000001</v>
      </c>
      <c r="C70" s="48">
        <v>7.0999999999999994E-2</v>
      </c>
      <c r="D70" s="48">
        <v>7.02823006E-2</v>
      </c>
      <c r="E70" s="43">
        <f t="shared" si="10"/>
        <v>-63.775510204081627</v>
      </c>
      <c r="F70" s="43">
        <f t="shared" si="10"/>
        <v>-1.0108442253521039</v>
      </c>
      <c r="G70" s="44" t="s">
        <v>118</v>
      </c>
      <c r="H70" s="45" t="str">
        <f t="shared" si="12"/>
        <v>Yes</v>
      </c>
      <c r="I70" s="45" t="str">
        <f t="shared" si="11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</row>
    <row r="71" spans="1:33" s="47" customFormat="1" ht="15.75" customHeight="1">
      <c r="A71" s="40" t="s">
        <v>87</v>
      </c>
      <c r="B71" s="48">
        <v>2.7309999999999999</v>
      </c>
      <c r="C71" s="48">
        <v>3.1070000000000002</v>
      </c>
      <c r="D71" s="48">
        <v>3.2212721096000001</v>
      </c>
      <c r="E71" s="43">
        <f t="shared" si="10"/>
        <v>13.76785060417431</v>
      </c>
      <c r="F71" s="43">
        <f t="shared" si="10"/>
        <v>3.6778921660765977</v>
      </c>
      <c r="G71" s="44" t="s">
        <v>118</v>
      </c>
      <c r="H71" s="45" t="str">
        <f t="shared" si="12"/>
        <v>Yes</v>
      </c>
      <c r="I71" s="45" t="str">
        <f t="shared" si="11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</row>
    <row r="72" spans="1:33" s="47" customFormat="1" ht="15.75" customHeight="1">
      <c r="A72" s="40" t="s">
        <v>88</v>
      </c>
      <c r="B72" s="48">
        <v>0.77</v>
      </c>
      <c r="C72" s="48">
        <v>0.71399999999999997</v>
      </c>
      <c r="D72" s="48">
        <v>0.7028230057</v>
      </c>
      <c r="E72" s="43">
        <f t="shared" si="10"/>
        <v>-7.2727272727272787</v>
      </c>
      <c r="F72" s="43">
        <f t="shared" si="10"/>
        <v>-1.5654053641456533</v>
      </c>
      <c r="G72" s="44" t="s">
        <v>118</v>
      </c>
      <c r="H72" s="45" t="str">
        <f t="shared" si="12"/>
        <v>Yes</v>
      </c>
      <c r="I72" s="45" t="str">
        <f t="shared" si="11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</row>
    <row r="73" spans="1:33" s="47" customFormat="1" ht="15.75" customHeight="1">
      <c r="A73" s="40" t="s">
        <v>89</v>
      </c>
      <c r="B73" s="48">
        <v>4.7889999999999997</v>
      </c>
      <c r="C73" s="48">
        <v>5.226</v>
      </c>
      <c r="D73" s="48">
        <v>5.0017570574999999</v>
      </c>
      <c r="E73" s="43">
        <f t="shared" si="10"/>
        <v>9.1250783044476993</v>
      </c>
      <c r="F73" s="43">
        <f t="shared" si="10"/>
        <v>-4.29090973019518</v>
      </c>
      <c r="G73" s="44" t="s">
        <v>118</v>
      </c>
      <c r="H73" s="45" t="str">
        <f t="shared" si="12"/>
        <v>Yes</v>
      </c>
      <c r="I73" s="45" t="str">
        <f t="shared" si="11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</row>
    <row r="74" spans="1:33" s="47" customFormat="1" ht="15.75" customHeight="1">
      <c r="A74" s="40" t="s">
        <v>90</v>
      </c>
      <c r="B74" s="48">
        <v>0.36399999999999999</v>
      </c>
      <c r="C74" s="48">
        <v>0.26200000000000001</v>
      </c>
      <c r="D74" s="48">
        <v>0.2694154855</v>
      </c>
      <c r="E74" s="43">
        <f t="shared" si="10"/>
        <v>-28.021978021978015</v>
      </c>
      <c r="F74" s="43">
        <f t="shared" si="10"/>
        <v>2.830337977099231</v>
      </c>
      <c r="G74" s="44" t="s">
        <v>118</v>
      </c>
      <c r="H74" s="45" t="str">
        <f t="shared" si="12"/>
        <v>Yes</v>
      </c>
      <c r="I74" s="45" t="str">
        <f t="shared" si="11"/>
        <v>Yes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</row>
    <row r="75" spans="1:33" s="47" customFormat="1" ht="15.75" customHeight="1">
      <c r="A75" s="40" t="s">
        <v>47</v>
      </c>
      <c r="B75" s="48">
        <v>8.4000000000000005E-2</v>
      </c>
      <c r="C75" s="48">
        <v>0.13100000000000001</v>
      </c>
      <c r="D75" s="48">
        <v>0.2694154855</v>
      </c>
      <c r="E75" s="43">
        <f t="shared" si="10"/>
        <v>55.952380952380949</v>
      </c>
      <c r="F75" s="43">
        <f t="shared" si="10"/>
        <v>105.66067595419845</v>
      </c>
      <c r="G75" s="44" t="s">
        <v>118</v>
      </c>
      <c r="H75" s="45" t="str">
        <f t="shared" si="12"/>
        <v>Yes</v>
      </c>
      <c r="I75" s="45" t="str">
        <f t="shared" si="11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</row>
    <row r="76" spans="1:33" s="47" customFormat="1" ht="15.75" customHeight="1">
      <c r="A76" s="40" t="s">
        <v>91</v>
      </c>
      <c r="B76" s="48">
        <v>0.112</v>
      </c>
      <c r="C76" s="48">
        <v>9.5000000000000001E-2</v>
      </c>
      <c r="D76" s="48">
        <v>0.1288508844</v>
      </c>
      <c r="E76" s="43">
        <f t="shared" si="10"/>
        <v>-15.178571428571431</v>
      </c>
      <c r="F76" s="43">
        <f t="shared" si="10"/>
        <v>35.632509894736849</v>
      </c>
      <c r="G76" s="44" t="s">
        <v>118</v>
      </c>
      <c r="H76" s="45" t="str">
        <f t="shared" si="12"/>
        <v>Yes</v>
      </c>
      <c r="I76" s="45" t="str">
        <f t="shared" si="11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</row>
    <row r="77" spans="1:33" s="47" customFormat="1" ht="15.75" customHeight="1">
      <c r="A77" s="40" t="s">
        <v>116</v>
      </c>
      <c r="B77" s="50">
        <v>0</v>
      </c>
      <c r="C77" s="48">
        <v>0</v>
      </c>
      <c r="D77" s="48">
        <v>0</v>
      </c>
      <c r="E77" s="43" t="str">
        <f t="shared" si="10"/>
        <v>Div by 0</v>
      </c>
      <c r="F77" s="43" t="str">
        <f t="shared" si="10"/>
        <v>Div by 0</v>
      </c>
      <c r="G77" s="44" t="s">
        <v>118</v>
      </c>
      <c r="H77" s="45" t="str">
        <f t="shared" si="12"/>
        <v>N/A</v>
      </c>
      <c r="I77" s="45" t="str">
        <f t="shared" si="11"/>
        <v>N/A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</row>
    <row r="78" spans="1:33" s="47" customFormat="1" ht="15.75" customHeight="1">
      <c r="A78" s="40" t="s">
        <v>48</v>
      </c>
      <c r="B78" s="48">
        <v>21.131</v>
      </c>
      <c r="C78" s="48">
        <v>20.725999999999999</v>
      </c>
      <c r="D78" s="48">
        <v>21.178399905999999</v>
      </c>
      <c r="E78" s="43">
        <f t="shared" si="10"/>
        <v>-1.9166153991765706</v>
      </c>
      <c r="F78" s="43">
        <f t="shared" si="10"/>
        <v>2.1827651548779317</v>
      </c>
      <c r="G78" s="44" t="s">
        <v>118</v>
      </c>
      <c r="H78" s="45" t="str">
        <f t="shared" si="12"/>
        <v>Yes</v>
      </c>
      <c r="I78" s="45" t="str">
        <f t="shared" si="11"/>
        <v>Yes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</row>
    <row r="79" spans="1:33" s="47" customFormat="1" ht="15.75" customHeight="1">
      <c r="A79" s="40" t="s">
        <v>49</v>
      </c>
      <c r="B79" s="48">
        <v>1.554</v>
      </c>
      <c r="C79" s="48">
        <v>2.6190000000000002</v>
      </c>
      <c r="D79" s="48">
        <v>2.9752840576000001</v>
      </c>
      <c r="E79" s="43">
        <f t="shared" si="10"/>
        <v>68.532818532818538</v>
      </c>
      <c r="F79" s="43">
        <f t="shared" si="10"/>
        <v>13.603820450553643</v>
      </c>
      <c r="G79" s="44" t="s">
        <v>118</v>
      </c>
      <c r="H79" s="45" t="str">
        <f t="shared" si="12"/>
        <v>Yes</v>
      </c>
      <c r="I79" s="45" t="str">
        <f t="shared" si="11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</row>
    <row r="80" spans="1:33" s="47" customFormat="1" ht="15.75" customHeight="1">
      <c r="A80" s="40" t="s">
        <v>50</v>
      </c>
      <c r="B80" s="48">
        <v>4.4109999999999996</v>
      </c>
      <c r="C80" s="48">
        <v>4.226</v>
      </c>
      <c r="D80" s="48">
        <v>4.0295185662000002</v>
      </c>
      <c r="E80" s="43">
        <f t="shared" si="10"/>
        <v>-4.1940603037859807</v>
      </c>
      <c r="F80" s="43">
        <f t="shared" si="10"/>
        <v>-4.6493476999526697</v>
      </c>
      <c r="G80" s="44" t="s">
        <v>118</v>
      </c>
      <c r="H80" s="45" t="str">
        <f t="shared" si="12"/>
        <v>Yes</v>
      </c>
      <c r="I80" s="45" t="str">
        <f t="shared" si="11"/>
        <v>Yes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</row>
    <row r="81" spans="1:33" s="47" customFormat="1" ht="15.75" customHeight="1">
      <c r="A81" s="40" t="s">
        <v>51</v>
      </c>
      <c r="B81" s="48">
        <v>0.112</v>
      </c>
      <c r="C81" s="48">
        <v>0.16700000000000001</v>
      </c>
      <c r="D81" s="48">
        <v>0.16399203470000001</v>
      </c>
      <c r="E81" s="43">
        <f t="shared" si="10"/>
        <v>49.107142857142861</v>
      </c>
      <c r="F81" s="43">
        <f t="shared" si="10"/>
        <v>-1.8011768263473042</v>
      </c>
      <c r="G81" s="44" t="s">
        <v>118</v>
      </c>
      <c r="H81" s="45" t="str">
        <f t="shared" si="12"/>
        <v>Yes</v>
      </c>
      <c r="I81" s="45" t="str">
        <f t="shared" si="11"/>
        <v>Yes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</row>
    <row r="82" spans="1:33" s="47" customFormat="1" ht="15.75" customHeight="1">
      <c r="A82" s="40" t="s">
        <v>52</v>
      </c>
      <c r="B82" s="48">
        <v>3.7109999999999999</v>
      </c>
      <c r="C82" s="48">
        <v>3.548</v>
      </c>
      <c r="D82" s="48">
        <v>2.9050017571</v>
      </c>
      <c r="E82" s="43">
        <f t="shared" si="10"/>
        <v>-4.3923470762597638</v>
      </c>
      <c r="F82" s="43">
        <f t="shared" si="10"/>
        <v>-18.122836609357385</v>
      </c>
      <c r="G82" s="44" t="s">
        <v>118</v>
      </c>
      <c r="H82" s="45" t="str">
        <f t="shared" si="12"/>
        <v>Yes</v>
      </c>
      <c r="I82" s="45" t="str">
        <f t="shared" si="11"/>
        <v>Yes</v>
      </c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</row>
    <row r="83" spans="1:33" s="47" customFormat="1" ht="15.75" customHeight="1">
      <c r="A83" s="40" t="s">
        <v>53</v>
      </c>
      <c r="B83" s="48">
        <v>0.26600000000000001</v>
      </c>
      <c r="C83" s="48">
        <v>0.5</v>
      </c>
      <c r="D83" s="48">
        <v>0.62082698839999995</v>
      </c>
      <c r="E83" s="43">
        <f t="shared" si="10"/>
        <v>87.969924812030058</v>
      </c>
      <c r="F83" s="43">
        <f t="shared" si="10"/>
        <v>24.165397679999991</v>
      </c>
      <c r="G83" s="44" t="s">
        <v>118</v>
      </c>
      <c r="H83" s="45" t="str">
        <f t="shared" si="12"/>
        <v>Yes</v>
      </c>
      <c r="I83" s="45" t="str">
        <f t="shared" si="11"/>
        <v>Yes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</row>
    <row r="84" spans="1:33" s="47" customFormat="1" ht="15.75" customHeight="1">
      <c r="A84" s="40" t="s">
        <v>54</v>
      </c>
      <c r="B84" s="48">
        <v>1.4279999999999999</v>
      </c>
      <c r="C84" s="48">
        <v>0.96399999999999997</v>
      </c>
      <c r="D84" s="48">
        <v>1.5696380461999999</v>
      </c>
      <c r="E84" s="43">
        <f t="shared" si="10"/>
        <v>-32.49299719887955</v>
      </c>
      <c r="F84" s="43">
        <f t="shared" si="10"/>
        <v>62.825523464730281</v>
      </c>
      <c r="G84" s="44" t="s">
        <v>118</v>
      </c>
      <c r="H84" s="45" t="str">
        <f t="shared" si="12"/>
        <v>Yes</v>
      </c>
      <c r="I84" s="45" t="str">
        <f t="shared" si="11"/>
        <v>Yes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</row>
    <row r="85" spans="1:33" s="47" customFormat="1" ht="15.75" customHeight="1">
      <c r="A85" s="40" t="s">
        <v>55</v>
      </c>
      <c r="B85" s="48">
        <v>1.302</v>
      </c>
      <c r="C85" s="48">
        <v>1.179</v>
      </c>
      <c r="D85" s="48">
        <v>1.1128030924000001</v>
      </c>
      <c r="E85" s="43">
        <f t="shared" si="10"/>
        <v>-9.4470046082949306</v>
      </c>
      <c r="F85" s="43">
        <f t="shared" si="10"/>
        <v>-5.6146656149279019</v>
      </c>
      <c r="G85" s="44" t="s">
        <v>118</v>
      </c>
      <c r="H85" s="45" t="str">
        <f t="shared" si="12"/>
        <v>Yes</v>
      </c>
      <c r="I85" s="45" t="str">
        <f t="shared" si="11"/>
        <v>Yes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</row>
    <row r="86" spans="1:33" s="47" customFormat="1" ht="15.75" customHeight="1">
      <c r="A86" s="40" t="s">
        <v>56</v>
      </c>
      <c r="B86" s="48">
        <v>0.112</v>
      </c>
      <c r="C86" s="48">
        <v>9.5000000000000001E-2</v>
      </c>
      <c r="D86" s="48">
        <v>0.10542345089999999</v>
      </c>
      <c r="E86" s="43">
        <f t="shared" si="10"/>
        <v>-15.178571428571431</v>
      </c>
      <c r="F86" s="43">
        <f t="shared" si="10"/>
        <v>10.972053578947358</v>
      </c>
      <c r="G86" s="44" t="s">
        <v>118</v>
      </c>
      <c r="H86" s="45" t="str">
        <f t="shared" si="12"/>
        <v>Yes</v>
      </c>
      <c r="I86" s="45" t="str">
        <f t="shared" si="11"/>
        <v>Yes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  <c r="AG86" s="46"/>
    </row>
    <row r="87" spans="1:33" s="47" customFormat="1" ht="15.75" customHeight="1">
      <c r="A87" s="40" t="s">
        <v>57</v>
      </c>
      <c r="B87" s="48">
        <v>1.4E-2</v>
      </c>
      <c r="C87" s="48">
        <v>2.4E-2</v>
      </c>
      <c r="D87" s="48">
        <v>2.3427433500000001E-2</v>
      </c>
      <c r="E87" s="43">
        <f t="shared" si="10"/>
        <v>71.428571428571431</v>
      </c>
      <c r="F87" s="43">
        <f t="shared" si="10"/>
        <v>-2.3856937499999988</v>
      </c>
      <c r="G87" s="44" t="s">
        <v>118</v>
      </c>
      <c r="H87" s="45" t="str">
        <f t="shared" si="12"/>
        <v>Yes</v>
      </c>
      <c r="I87" s="45" t="str">
        <f t="shared" si="11"/>
        <v>Yes</v>
      </c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</row>
    <row r="88" spans="1:33" s="47" customFormat="1" ht="15.75" customHeight="1">
      <c r="A88" s="40" t="s">
        <v>58</v>
      </c>
      <c r="B88" s="48">
        <v>7.8979999999999997</v>
      </c>
      <c r="C88" s="48">
        <v>7.024</v>
      </c>
      <c r="D88" s="48">
        <v>7.3562141267000003</v>
      </c>
      <c r="E88" s="43">
        <f t="shared" si="10"/>
        <v>-11.066092681691563</v>
      </c>
      <c r="F88" s="43">
        <f t="shared" si="10"/>
        <v>4.7296999814920309</v>
      </c>
      <c r="G88" s="44" t="s">
        <v>118</v>
      </c>
      <c r="H88" s="45" t="str">
        <f t="shared" si="12"/>
        <v>Yes</v>
      </c>
      <c r="I88" s="45" t="str">
        <f t="shared" si="11"/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</row>
    <row r="89" spans="1:33" s="47" customFormat="1" ht="15.75" customHeight="1">
      <c r="A89" s="40" t="s">
        <v>59</v>
      </c>
      <c r="B89" s="48">
        <v>0.32200000000000001</v>
      </c>
      <c r="C89" s="48">
        <v>0.38100000000000001</v>
      </c>
      <c r="D89" s="48">
        <v>0.31627035260000003</v>
      </c>
      <c r="E89" s="43">
        <f t="shared" si="10"/>
        <v>18.322981366459626</v>
      </c>
      <c r="F89" s="43">
        <f t="shared" si="10"/>
        <v>-16.989408766404196</v>
      </c>
      <c r="G89" s="44" t="s">
        <v>118</v>
      </c>
      <c r="H89" s="45" t="str">
        <f t="shared" si="12"/>
        <v>Yes</v>
      </c>
      <c r="I89" s="45" t="str">
        <f t="shared" si="11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  <c r="AG89" s="46"/>
    </row>
    <row r="90" spans="1:33" s="47" customFormat="1" ht="15.75" customHeight="1">
      <c r="A90" s="40" t="s">
        <v>60</v>
      </c>
      <c r="B90" s="48">
        <v>0</v>
      </c>
      <c r="C90" s="48">
        <v>0</v>
      </c>
      <c r="D90" s="48">
        <v>0</v>
      </c>
      <c r="E90" s="43" t="str">
        <f t="shared" si="10"/>
        <v>Div by 0</v>
      </c>
      <c r="F90" s="43" t="str">
        <f t="shared" si="10"/>
        <v>Div by 0</v>
      </c>
      <c r="G90" s="44" t="s">
        <v>120</v>
      </c>
      <c r="H90" s="45" t="str">
        <f t="shared" si="12"/>
        <v>N/A</v>
      </c>
      <c r="I90" s="45" t="str">
        <f t="shared" si="11"/>
        <v>N/A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  <c r="AG90" s="46"/>
    </row>
    <row r="91" spans="1:33" s="59" customFormat="1" ht="15.75" customHeight="1">
      <c r="A91" s="60" t="s">
        <v>61</v>
      </c>
      <c r="B91" s="56" t="s">
        <v>130</v>
      </c>
      <c r="C91" s="56" t="s">
        <v>95</v>
      </c>
      <c r="D91" s="56"/>
      <c r="E91" s="35"/>
      <c r="F91" s="35"/>
      <c r="G91" s="57"/>
      <c r="H91" s="58"/>
      <c r="I91" s="58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  <c r="AG91" s="46"/>
    </row>
    <row r="92" spans="1:33" s="47" customFormat="1" ht="15.75" customHeight="1">
      <c r="A92" s="40" t="s">
        <v>92</v>
      </c>
      <c r="B92" s="41">
        <v>4600</v>
      </c>
      <c r="C92" s="42">
        <v>5564</v>
      </c>
      <c r="D92" s="42">
        <v>5595</v>
      </c>
      <c r="E92" s="43">
        <f t="shared" ref="E92:F95" si="13">IFERROR((C92-B92)*100/B92,"Div by 0")</f>
        <v>20.956521739130434</v>
      </c>
      <c r="F92" s="43">
        <f t="shared" si="13"/>
        <v>0.55715312724658517</v>
      </c>
      <c r="G92" s="44" t="s">
        <v>118</v>
      </c>
      <c r="H92" s="45" t="str">
        <f>IF(E92="Div by 0","N/A",IF(G92="N/A","N/A",IF(AND((ABS(E92)&gt;ABS(VALUE(MID(G92,1,2)))),(B92&gt;=10)),"No",IF(AND((ABS(E92)&gt;ABS(VALUE(MID(G92,1,2)))),(C92&gt;=10)),"No","Yes"))))</f>
        <v>Yes</v>
      </c>
      <c r="I92" s="45" t="str">
        <f t="shared" ref="I92:I95" si="14">IF(F92="Div by 0","N/A",IF(G92="N/A","N/A",IF(AND((ABS(F92)&gt;ABS(VALUE(MID(G92,1,2)))),(C92&gt;=10)),"No",IF(AND((ABS(F92)&gt;ABS(VALUE(MID(G92,1,2)))),(D92&gt;=10)),"No","Yes"))))</f>
        <v>Yes</v>
      </c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  <c r="AA92" s="46"/>
      <c r="AB92" s="46"/>
      <c r="AC92" s="46"/>
      <c r="AD92" s="46"/>
      <c r="AE92" s="46"/>
      <c r="AF92" s="46"/>
      <c r="AG92" s="46"/>
    </row>
    <row r="93" spans="1:33" s="47" customFormat="1" ht="15.75" customHeight="1">
      <c r="A93" s="40" t="s">
        <v>62</v>
      </c>
      <c r="B93" s="48">
        <v>37.152000000000001</v>
      </c>
      <c r="C93" s="48">
        <v>37.527000000000001</v>
      </c>
      <c r="D93" s="48">
        <v>37.408400356999998</v>
      </c>
      <c r="E93" s="43">
        <f t="shared" si="13"/>
        <v>1.0093669250645994</v>
      </c>
      <c r="F93" s="43">
        <f t="shared" si="13"/>
        <v>-0.3160381671863009</v>
      </c>
      <c r="G93" s="44" t="s">
        <v>118</v>
      </c>
      <c r="H93" s="45" t="str">
        <f t="shared" ref="H93:H95" si="15">IF(E93="Div by 0","N/A",IF(G93="N/A","N/A",IF(AND((ABS(E93)&gt;ABS(VALUE(MID(G93,1,2)))),(B93&gt;=10)),"No",IF(AND((ABS(E93)&gt;ABS(VALUE(MID(G93,1,2)))),(C93&gt;=10)),"No","Yes"))))</f>
        <v>Yes</v>
      </c>
      <c r="I93" s="45" t="str">
        <f t="shared" si="14"/>
        <v>Yes</v>
      </c>
      <c r="J93" s="46"/>
      <c r="K93" s="46"/>
      <c r="L93" s="46"/>
      <c r="M93" s="46"/>
      <c r="N93" s="46"/>
      <c r="O93" s="46"/>
      <c r="P93" s="46"/>
      <c r="Q93" s="46"/>
      <c r="R93" s="46"/>
      <c r="S93" s="46"/>
      <c r="T93" s="46"/>
      <c r="U93" s="46"/>
      <c r="V93" s="46"/>
      <c r="W93" s="46"/>
      <c r="X93" s="46"/>
      <c r="Y93" s="46"/>
      <c r="Z93" s="46"/>
      <c r="AA93" s="46"/>
      <c r="AB93" s="46"/>
      <c r="AC93" s="46"/>
      <c r="AD93" s="46"/>
      <c r="AE93" s="46"/>
      <c r="AF93" s="46"/>
      <c r="AG93" s="46"/>
    </row>
    <row r="94" spans="1:33" s="47" customFormat="1" ht="15.75" customHeight="1">
      <c r="A94" s="40" t="s">
        <v>63</v>
      </c>
      <c r="B94" s="48">
        <v>54.435000000000002</v>
      </c>
      <c r="C94" s="48">
        <v>55.768999999999998</v>
      </c>
      <c r="D94" s="48">
        <v>56.139410187999999</v>
      </c>
      <c r="E94" s="43">
        <f t="shared" si="13"/>
        <v>2.4506291907779847</v>
      </c>
      <c r="F94" s="43">
        <f t="shared" si="13"/>
        <v>0.6641865337373829</v>
      </c>
      <c r="G94" s="44" t="s">
        <v>118</v>
      </c>
      <c r="H94" s="45" t="str">
        <f t="shared" si="15"/>
        <v>Yes</v>
      </c>
      <c r="I94" s="45" t="str">
        <f t="shared" si="14"/>
        <v>Yes</v>
      </c>
      <c r="J94" s="46"/>
      <c r="K94" s="46"/>
      <c r="L94" s="46"/>
      <c r="M94" s="46"/>
      <c r="N94" s="46"/>
      <c r="O94" s="46"/>
      <c r="P94" s="46"/>
      <c r="Q94" s="46"/>
      <c r="R94" s="46"/>
      <c r="S94" s="46"/>
      <c r="T94" s="46"/>
      <c r="U94" s="46"/>
      <c r="V94" s="46"/>
      <c r="W94" s="46"/>
      <c r="X94" s="46"/>
      <c r="Y94" s="46"/>
      <c r="Z94" s="46"/>
      <c r="AA94" s="46"/>
      <c r="AB94" s="46"/>
      <c r="AC94" s="46"/>
      <c r="AD94" s="46"/>
      <c r="AE94" s="46"/>
      <c r="AF94" s="46"/>
      <c r="AG94" s="46"/>
    </row>
    <row r="95" spans="1:33" s="47" customFormat="1" ht="15.75" customHeight="1">
      <c r="A95" s="40" t="s">
        <v>64</v>
      </c>
      <c r="B95" s="48">
        <v>8.4130000000000003</v>
      </c>
      <c r="C95" s="48">
        <v>6.7039999999999997</v>
      </c>
      <c r="D95" s="48">
        <v>6.4521894549000001</v>
      </c>
      <c r="E95" s="43">
        <f t="shared" si="13"/>
        <v>-20.313800071318205</v>
      </c>
      <c r="F95" s="43">
        <f t="shared" si="13"/>
        <v>-3.7561238827565586</v>
      </c>
      <c r="G95" s="44" t="s">
        <v>120</v>
      </c>
      <c r="H95" s="45" t="str">
        <f t="shared" si="15"/>
        <v>N/A</v>
      </c>
      <c r="I95" s="45" t="str">
        <f t="shared" si="14"/>
        <v>N/A</v>
      </c>
      <c r="J95" s="46"/>
      <c r="K95" s="46"/>
      <c r="L95" s="46"/>
      <c r="M95" s="46"/>
      <c r="N95" s="46"/>
      <c r="O95" s="46"/>
      <c r="P95" s="46"/>
      <c r="Q95" s="46"/>
      <c r="R95" s="46"/>
      <c r="S95" s="46"/>
      <c r="T95" s="46"/>
      <c r="U95" s="46"/>
      <c r="V95" s="46"/>
      <c r="W95" s="46"/>
      <c r="X95" s="46"/>
      <c r="Y95" s="46"/>
      <c r="Z95" s="46"/>
      <c r="AA95" s="46"/>
      <c r="AB95" s="46"/>
      <c r="AC95" s="46"/>
      <c r="AD95" s="46"/>
      <c r="AE95" s="46"/>
      <c r="AF95" s="46"/>
      <c r="AG95" s="46"/>
    </row>
    <row r="96" spans="1:33" s="39" customFormat="1" ht="15.75" customHeight="1">
      <c r="A96" s="60" t="s">
        <v>93</v>
      </c>
      <c r="B96" s="56" t="s">
        <v>130</v>
      </c>
      <c r="C96" s="56" t="s">
        <v>95</v>
      </c>
      <c r="D96" s="56"/>
      <c r="E96" s="35"/>
      <c r="F96" s="35"/>
      <c r="G96" s="57"/>
      <c r="H96" s="58"/>
      <c r="I96" s="5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</row>
    <row r="97" spans="1:33" s="47" customFormat="1" ht="15.75" customHeight="1">
      <c r="A97" s="40" t="s">
        <v>94</v>
      </c>
      <c r="B97" s="41">
        <v>2663</v>
      </c>
      <c r="C97" s="42">
        <v>3084</v>
      </c>
      <c r="D97" s="42">
        <v>3172</v>
      </c>
      <c r="E97" s="43">
        <f t="shared" ref="E97:F100" si="16">IFERROR((C97-B97)*100/B97,"Div by 0")</f>
        <v>15.809237701840029</v>
      </c>
      <c r="F97" s="43">
        <f t="shared" si="16"/>
        <v>2.8534370946822309</v>
      </c>
      <c r="G97" s="44" t="s">
        <v>118</v>
      </c>
      <c r="H97" s="45" t="str">
        <f>IF(E97="Div by 0","N/A",IF(G97="N/A","N/A",IF(AND((ABS(E97)&gt;ABS(VALUE(MID(G97,1,2)))),(B97&gt;=10)),"No",IF(AND((ABS(E97)&gt;ABS(VALUE(MID(G97,1,2)))),(C97&gt;=10)),"No","Yes"))))</f>
        <v>Yes</v>
      </c>
      <c r="I97" s="45" t="str">
        <f t="shared" ref="I97:I100" si="17">IF(F97="Div by 0","N/A",IF(G97="N/A","N/A",IF(AND((ABS(F97)&gt;ABS(VALUE(MID(G97,1,2)))),(C97&gt;=10)),"No",IF(AND((ABS(F97)&gt;ABS(VALUE(MID(G97,1,2)))),(D97&gt;=10)),"No","Yes"))))</f>
        <v>Yes</v>
      </c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6"/>
      <c r="AC97" s="46"/>
      <c r="AD97" s="46"/>
      <c r="AE97" s="46"/>
      <c r="AF97" s="46"/>
      <c r="AG97" s="46"/>
    </row>
    <row r="98" spans="1:33" s="47" customFormat="1" ht="15.75" customHeight="1">
      <c r="A98" s="40" t="s">
        <v>65</v>
      </c>
      <c r="B98" s="48">
        <v>7.585</v>
      </c>
      <c r="C98" s="48">
        <v>7.75</v>
      </c>
      <c r="D98" s="48">
        <v>7.9129886507</v>
      </c>
      <c r="E98" s="43">
        <f t="shared" si="16"/>
        <v>2.1753460777851026</v>
      </c>
      <c r="F98" s="43">
        <f t="shared" si="16"/>
        <v>2.1030793638709677</v>
      </c>
      <c r="G98" s="44" t="s">
        <v>118</v>
      </c>
      <c r="H98" s="45" t="str">
        <f t="shared" ref="H98:H100" si="18">IF(E98="Div by 0","N/A",IF(G98="N/A","N/A",IF(AND((ABS(E98)&gt;ABS(VALUE(MID(G98,1,2)))),(B98&gt;=10)),"No",IF(AND((ABS(E98)&gt;ABS(VALUE(MID(G98,1,2)))),(C98&gt;=10)),"No","Yes"))))</f>
        <v>Yes</v>
      </c>
      <c r="I98" s="45" t="str">
        <f t="shared" si="17"/>
        <v>Yes</v>
      </c>
      <c r="J98" s="46"/>
      <c r="K98" s="46"/>
      <c r="L98" s="46"/>
      <c r="M98" s="46"/>
      <c r="N98" s="46"/>
      <c r="O98" s="46"/>
      <c r="P98" s="46"/>
      <c r="Q98" s="46"/>
      <c r="R98" s="46"/>
      <c r="S98" s="46"/>
      <c r="T98" s="46"/>
      <c r="U98" s="46"/>
      <c r="V98" s="46"/>
      <c r="W98" s="46"/>
      <c r="X98" s="46"/>
      <c r="Y98" s="46"/>
      <c r="Z98" s="46"/>
      <c r="AA98" s="46"/>
      <c r="AB98" s="46"/>
      <c r="AC98" s="46"/>
      <c r="AD98" s="46"/>
      <c r="AE98" s="46"/>
      <c r="AF98" s="46"/>
      <c r="AG98" s="46"/>
    </row>
    <row r="99" spans="1:33" s="47" customFormat="1" ht="15.75" customHeight="1">
      <c r="A99" s="40" t="s">
        <v>66</v>
      </c>
      <c r="B99" s="48">
        <v>67.63</v>
      </c>
      <c r="C99" s="48">
        <v>70.459999999999994</v>
      </c>
      <c r="D99" s="48">
        <v>71.059268599999996</v>
      </c>
      <c r="E99" s="43">
        <f t="shared" si="16"/>
        <v>4.184533491054264</v>
      </c>
      <c r="F99" s="43">
        <f t="shared" si="16"/>
        <v>0.8505089412432616</v>
      </c>
      <c r="G99" s="44" t="s">
        <v>118</v>
      </c>
      <c r="H99" s="45" t="str">
        <f t="shared" si="18"/>
        <v>Yes</v>
      </c>
      <c r="I99" s="45" t="str">
        <f t="shared" si="17"/>
        <v>Yes</v>
      </c>
      <c r="J99" s="46"/>
      <c r="K99" s="46"/>
      <c r="L99" s="46"/>
      <c r="M99" s="46"/>
      <c r="N99" s="46"/>
      <c r="O99" s="46"/>
      <c r="P99" s="46"/>
      <c r="Q99" s="46"/>
      <c r="R99" s="46"/>
      <c r="S99" s="46"/>
      <c r="T99" s="46"/>
      <c r="U99" s="46"/>
      <c r="V99" s="46"/>
      <c r="W99" s="46"/>
      <c r="X99" s="46"/>
      <c r="Y99" s="46"/>
      <c r="Z99" s="46"/>
      <c r="AA99" s="46"/>
      <c r="AB99" s="46"/>
      <c r="AC99" s="46"/>
      <c r="AD99" s="46"/>
      <c r="AE99" s="46"/>
      <c r="AF99" s="46"/>
      <c r="AG99" s="46"/>
    </row>
    <row r="100" spans="1:33" s="47" customFormat="1" ht="15.75" customHeight="1">
      <c r="A100" s="40" t="s">
        <v>64</v>
      </c>
      <c r="B100" s="48">
        <v>24.783999999999999</v>
      </c>
      <c r="C100" s="48">
        <v>21.79</v>
      </c>
      <c r="D100" s="48">
        <v>21.027742749000002</v>
      </c>
      <c r="E100" s="43">
        <f t="shared" si="16"/>
        <v>-12.080374435119431</v>
      </c>
      <c r="F100" s="43">
        <f t="shared" si="16"/>
        <v>-3.4981975722808523</v>
      </c>
      <c r="G100" s="44" t="s">
        <v>120</v>
      </c>
      <c r="H100" s="45" t="str">
        <f t="shared" si="18"/>
        <v>N/A</v>
      </c>
      <c r="I100" s="45" t="str">
        <f t="shared" si="17"/>
        <v>N/A</v>
      </c>
      <c r="J100" s="46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46"/>
      <c r="W100" s="46"/>
      <c r="X100" s="46"/>
      <c r="Y100" s="46"/>
      <c r="Z100" s="46"/>
      <c r="AA100" s="46"/>
      <c r="AB100" s="46"/>
      <c r="AC100" s="46"/>
      <c r="AD100" s="46"/>
      <c r="AE100" s="46"/>
      <c r="AF100" s="46"/>
      <c r="AG100" s="46"/>
    </row>
    <row r="101" spans="1:33" s="47" customFormat="1" ht="15.75" customHeight="1">
      <c r="A101" s="47" t="s">
        <v>129</v>
      </c>
      <c r="B101" s="64"/>
      <c r="C101" s="64"/>
      <c r="D101" s="64"/>
      <c r="E101" s="65"/>
      <c r="F101" s="65"/>
      <c r="G101" s="66"/>
      <c r="H101" s="67"/>
      <c r="I101" s="67"/>
      <c r="J101" s="46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46"/>
      <c r="W101" s="46"/>
      <c r="X101" s="46"/>
      <c r="Y101" s="46"/>
      <c r="Z101" s="46"/>
      <c r="AA101" s="46"/>
      <c r="AB101" s="46"/>
      <c r="AC101" s="46"/>
      <c r="AD101" s="46"/>
      <c r="AE101" s="46"/>
      <c r="AF101" s="46"/>
      <c r="AG101" s="46"/>
    </row>
    <row r="102" spans="1:33" ht="38.25" customHeight="1">
      <c r="A102" s="22" t="s">
        <v>136</v>
      </c>
      <c r="B102" s="23"/>
      <c r="C102" s="23"/>
      <c r="D102" s="23"/>
      <c r="E102" s="23"/>
      <c r="F102" s="23"/>
      <c r="G102" s="23"/>
      <c r="H102" s="23"/>
      <c r="I102" s="24"/>
    </row>
    <row r="103" spans="1:33" ht="36" customHeight="1">
      <c r="A103" s="22" t="s">
        <v>137</v>
      </c>
      <c r="B103" s="23"/>
      <c r="C103" s="23"/>
      <c r="D103" s="23"/>
      <c r="E103" s="23"/>
      <c r="F103" s="23"/>
      <c r="G103" s="23"/>
      <c r="H103" s="23"/>
      <c r="I103" s="20"/>
      <c r="AA103" s="6"/>
      <c r="AB103" s="6"/>
      <c r="AC103" s="6"/>
      <c r="AD103" s="6"/>
      <c r="AE103" s="6"/>
      <c r="AF103" s="6"/>
      <c r="AG103" s="6"/>
    </row>
  </sheetData>
  <mergeCells count="2">
    <mergeCell ref="A102:H102"/>
    <mergeCell ref="A103:H103"/>
  </mergeCells>
  <pageMargins left="0.7" right="0.7" top="0.75" bottom="0.75" header="0.3" footer="0.3"/>
  <pageSetup scale="58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14</vt:i4>
      </vt:variant>
    </vt:vector>
  </HeadingPairs>
  <TitlesOfParts>
    <vt:vector size="21" baseType="lpstr">
      <vt:lpstr>ip</vt:lpstr>
      <vt:lpstr>lt</vt:lpstr>
      <vt:lpstr>ot-servicing</vt:lpstr>
      <vt:lpstr>ot-billing</vt:lpstr>
      <vt:lpstr>rx-billing</vt:lpstr>
      <vt:lpstr>rx-prescribing</vt:lpstr>
      <vt:lpstr>all</vt:lpstr>
      <vt:lpstr>all!Print_Area</vt:lpstr>
      <vt:lpstr>ip!Print_Area</vt:lpstr>
      <vt:lpstr>lt!Print_Area</vt:lpstr>
      <vt:lpstr>'ot-billing'!Print_Area</vt:lpstr>
      <vt:lpstr>'ot-servicing'!Print_Area</vt:lpstr>
      <vt:lpstr>'rx-billing'!Print_Area</vt:lpstr>
      <vt:lpstr>'rx-prescribing'!Print_Area</vt:lpstr>
      <vt:lpstr>all!Print_Titles</vt:lpstr>
      <vt:lpstr>ip!Print_Titles</vt:lpstr>
      <vt:lpstr>lt!Print_Titles</vt:lpstr>
      <vt:lpstr>'ot-billing'!Print_Titles</vt:lpstr>
      <vt:lpstr>'ot-servicing'!Print_Titles</vt:lpstr>
      <vt:lpstr>'rx-billing'!Print_Titles</vt:lpstr>
      <vt:lpstr>'rx-prescribing'!Print_Titles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mmason</dc:creator>
  <cp:lastModifiedBy>Deo Bencio</cp:lastModifiedBy>
  <cp:lastPrinted>2013-05-24T21:22:41Z</cp:lastPrinted>
  <dcterms:created xsi:type="dcterms:W3CDTF">2010-06-23T15:28:17Z</dcterms:created>
  <dcterms:modified xsi:type="dcterms:W3CDTF">2013-05-31T16:28:09Z</dcterms:modified>
</cp:coreProperties>
</file>