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30"/>
  </bookViews>
  <sheets>
    <sheet name="TABLE9.3" sheetId="1" r:id="rId1"/>
  </sheets>
  <definedNames>
    <definedName name="_Dist_Bin" hidden="1">TABLE9.3!#REF!</definedName>
    <definedName name="_Dist_Values" hidden="1">TABLE9.3!#REF!</definedName>
    <definedName name="_Fill" hidden="1">TABLE9.3!#REF!</definedName>
    <definedName name="_Regression_Int" localSheetId="0" hidden="1">1</definedName>
    <definedName name="data_start">TABLE9.3!$D$8</definedName>
    <definedName name="_xlnm.Print_Area" localSheetId="0">TABLE9.3!$A$1:$AH$44</definedName>
    <definedName name="Print_Area_MI" localSheetId="0">TABLE9.3!$A$1:$AG$44</definedName>
    <definedName name="Year">TABLE9.3!$CS$1</definedName>
  </definedNames>
  <calcPr calcId="125725"/>
</workbook>
</file>

<file path=xl/calcChain.xml><?xml version="1.0" encoding="utf-8"?>
<calcChain xmlns="http://schemas.openxmlformats.org/spreadsheetml/2006/main">
  <c r="AE27" i="1"/>
  <c r="AA27"/>
  <c r="W27"/>
  <c r="S27"/>
  <c r="J27"/>
  <c r="F27"/>
  <c r="Y26"/>
  <c r="Y24"/>
  <c r="Y22"/>
  <c r="Y17"/>
  <c r="Y16"/>
  <c r="Y15"/>
  <c r="Y14"/>
  <c r="Y13"/>
  <c r="Y12"/>
  <c r="Y11"/>
  <c r="Y10"/>
  <c r="Y8"/>
  <c r="U26"/>
  <c r="U25"/>
  <c r="U24"/>
  <c r="U23"/>
  <c r="U22"/>
  <c r="U21"/>
  <c r="U20"/>
  <c r="U19"/>
  <c r="U18"/>
  <c r="U17"/>
  <c r="U16"/>
  <c r="U15"/>
  <c r="U14"/>
  <c r="U13"/>
  <c r="U12"/>
  <c r="U11"/>
  <c r="U10"/>
  <c r="U8"/>
  <c r="Y27" l="1"/>
</calcChain>
</file>

<file path=xl/sharedStrings.xml><?xml version="1.0" encoding="utf-8"?>
<sst xmlns="http://schemas.openxmlformats.org/spreadsheetml/2006/main" count="87" uniqueCount="65">
  <si>
    <t>Persons Served, Services, Submitted and Allowed Charges, Program Payments, and Balance Billing</t>
  </si>
  <si>
    <t xml:space="preserve">  </t>
  </si>
  <si>
    <t xml:space="preserve">            Services</t>
  </si>
  <si>
    <t xml:space="preserve">           Submitted Charges</t>
  </si>
  <si>
    <t xml:space="preserve">      Program Payments</t>
  </si>
  <si>
    <t>Per</t>
  </si>
  <si>
    <t xml:space="preserve">  Percent</t>
  </si>
  <si>
    <t>Per Person</t>
  </si>
  <si>
    <t>Persons</t>
  </si>
  <si>
    <t>Number in</t>
  </si>
  <si>
    <t>Person</t>
  </si>
  <si>
    <t>Amount in</t>
  </si>
  <si>
    <t>Assigned in</t>
  </si>
  <si>
    <t>of Charges</t>
  </si>
  <si>
    <t>Type of Service</t>
  </si>
  <si>
    <t>Thousands</t>
  </si>
  <si>
    <t>Liability</t>
  </si>
  <si>
    <t xml:space="preserve">Total </t>
  </si>
  <si>
    <t>Medical Care</t>
  </si>
  <si>
    <t xml:space="preserve">Surgery </t>
  </si>
  <si>
    <t xml:space="preserve">Consultation </t>
  </si>
  <si>
    <t>Diagnostic X-Ray</t>
  </si>
  <si>
    <t>Diagnostic Laboratory</t>
  </si>
  <si>
    <t xml:space="preserve">Radiation Therapy </t>
  </si>
  <si>
    <t xml:space="preserve">Anesthesia </t>
  </si>
  <si>
    <t xml:space="preserve">Assistance at Surgery </t>
  </si>
  <si>
    <t>Other Medical Services</t>
  </si>
  <si>
    <t>Ambulatory Surgical Center</t>
  </si>
  <si>
    <t xml:space="preserve">Renal Supplies in the Home </t>
  </si>
  <si>
    <t>ESRD Capitation Payment</t>
  </si>
  <si>
    <t>Psychological Therapy</t>
  </si>
  <si>
    <t>Occupational Therapy</t>
  </si>
  <si>
    <t xml:space="preserve">Pneumococcal Vaccine </t>
  </si>
  <si>
    <t>Physical Therapy</t>
  </si>
  <si>
    <t>payments were reported.</t>
  </si>
  <si>
    <t>NOTES: Medicare charges and program payments represent fee-for-service utilization only. Numbers may not add to total because of rounding.</t>
  </si>
  <si>
    <t>data development by the Office of Research, Development, and Information.</t>
  </si>
  <si>
    <t>Healthcare Common Procedure Coding System (HCPCS) codes.</t>
  </si>
  <si>
    <t>BETOS is Berenson-Eggers Type of Service System for classifying HCPCS. ESRD is end stage renal disease.  NA is not applicable.</t>
  </si>
  <si>
    <t xml:space="preserve">   NA</t>
  </si>
  <si>
    <t xml:space="preserve">     NA</t>
  </si>
  <si>
    <t>SOURCE: Centers for Medicare &amp; Medicaid Services, Office of Information Services: Data from the Medicare Data Extract System;</t>
  </si>
  <si>
    <t xml:space="preserve">         Balance Billing</t>
  </si>
  <si>
    <t xml:space="preserve"> Allowed Charges</t>
  </si>
  <si>
    <t>to totals because beneficiaries may use more than one service during the reporting year.</t>
  </si>
  <si>
    <t xml:space="preserve">  With</t>
  </si>
  <si>
    <t>purchase of DME, vision items or services, rental of DME, and medical supplies.</t>
  </si>
  <si>
    <t>Table 9.3</t>
  </si>
  <si>
    <t xml:space="preserve">          (6)</t>
  </si>
  <si>
    <r>
      <t xml:space="preserve">Served </t>
    </r>
    <r>
      <rPr>
        <vertAlign val="superscript"/>
        <sz val="8"/>
        <rFont val="Arial"/>
        <family val="2"/>
      </rPr>
      <t>1</t>
    </r>
  </si>
  <si>
    <r>
      <t xml:space="preserve">    Assigned </t>
    </r>
    <r>
      <rPr>
        <vertAlign val="superscript"/>
        <sz val="8"/>
        <rFont val="Arial"/>
        <family val="2"/>
      </rPr>
      <t>2</t>
    </r>
  </si>
  <si>
    <r>
      <t xml:space="preserve">Served </t>
    </r>
    <r>
      <rPr>
        <vertAlign val="superscript"/>
        <sz val="8"/>
        <rFont val="Arial"/>
        <family val="2"/>
      </rPr>
      <t>3</t>
    </r>
  </si>
  <si>
    <r>
      <t xml:space="preserve">Durable Medical Equipment  </t>
    </r>
    <r>
      <rPr>
        <vertAlign val="superscript"/>
        <sz val="8"/>
        <rFont val="Arial"/>
        <family val="2"/>
      </rPr>
      <t>4</t>
    </r>
  </si>
  <si>
    <r>
      <t xml:space="preserve">Other </t>
    </r>
    <r>
      <rPr>
        <vertAlign val="superscript"/>
        <sz val="8"/>
        <rFont val="Arial"/>
        <family val="2"/>
      </rPr>
      <t>5</t>
    </r>
  </si>
  <si>
    <r>
      <t>1</t>
    </r>
    <r>
      <rPr>
        <sz val="7"/>
        <rFont val="Arial"/>
        <family val="2"/>
      </rPr>
      <t xml:space="preserve">Includes beneficiaries who received covered services, but for whom no program payments were reported during the year. Numbers do not add </t>
    </r>
  </si>
  <si>
    <r>
      <t>2</t>
    </r>
    <r>
      <rPr>
        <sz val="7"/>
        <rFont val="Arial"/>
        <family val="2"/>
      </rPr>
      <t>Ratio of assigned allowed charges to total allowed charges.</t>
    </r>
  </si>
  <si>
    <r>
      <t>3</t>
    </r>
    <r>
      <rPr>
        <sz val="7"/>
        <rFont val="Arial"/>
        <family val="2"/>
      </rPr>
      <t>The average program payment per person served does not reflect beneficiaries who received covered services, but for whom no program</t>
    </r>
  </si>
  <si>
    <r>
      <t>4</t>
    </r>
    <r>
      <rPr>
        <sz val="7"/>
        <rFont val="Arial"/>
        <family val="2"/>
      </rPr>
      <t>Durable medical equipment (DME) was identified based on selected Berenson-Eggers Type of Service system codes and</t>
    </r>
  </si>
  <si>
    <r>
      <t>5</t>
    </r>
    <r>
      <rPr>
        <sz val="7"/>
        <rFont val="Arial"/>
        <family val="2"/>
      </rPr>
      <t>Includes blood, ambulance, enteral/parenteral supplies, immunosuppressive drugs, hearing items and services, kidney donor, lump sum</t>
    </r>
  </si>
  <si>
    <r>
      <t>6</t>
    </r>
    <r>
      <rPr>
        <sz val="7"/>
        <rFont val="Arial"/>
        <family val="2"/>
      </rPr>
      <t>Less than 500.</t>
    </r>
  </si>
  <si>
    <t>for Medicare Physician and Supplier Services, by Type of Service: Calendar Year 2008</t>
  </si>
  <si>
    <t xml:space="preserve">            for Medicare Physician and Supplier Services, by Type of Service: Calendar Year 2008</t>
  </si>
  <si>
    <t xml:space="preserve">            (7)</t>
  </si>
  <si>
    <r>
      <t>7</t>
    </r>
    <r>
      <rPr>
        <sz val="7"/>
        <rFont val="Arial"/>
        <family val="2"/>
      </rPr>
      <t>Less than $500.</t>
    </r>
  </si>
  <si>
    <t xml:space="preserve">                                                                                                                                                   Table 9.3—Continued</t>
  </si>
</sst>
</file>

<file path=xl/styles.xml><?xml version="1.0" encoding="utf-8"?>
<styleSheet xmlns="http://schemas.openxmlformats.org/spreadsheetml/2006/main">
  <numFmts count="9">
    <numFmt numFmtId="5" formatCode="&quot;$&quot;#,##0_);\(&quot;$&quot;#,##0\)"/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0.0_)"/>
    <numFmt numFmtId="166" formatCode="_(* #,##0.0_);_(* \(#,##0.0\);_(* &quot;-&quot;??_);_(@_)"/>
    <numFmt numFmtId="167" formatCode="_(* #,##0_);_(* \(#,##0\);_(* &quot;-&quot;??_);_(@_)"/>
    <numFmt numFmtId="168" formatCode="0_);\(0\)"/>
    <numFmt numFmtId="169" formatCode="0.0_);\(0.0\)"/>
  </numFmts>
  <fonts count="13">
    <font>
      <sz val="10"/>
      <name val="Helv"/>
    </font>
    <font>
      <sz val="10"/>
      <name val="Arial"/>
      <family val="2"/>
    </font>
    <font>
      <sz val="8"/>
      <name val="Helv"/>
    </font>
    <font>
      <sz val="9"/>
      <name val="Helv"/>
      <family val="2"/>
    </font>
    <font>
      <sz val="7"/>
      <name val="Helv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55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/>
    <xf numFmtId="164" fontId="0" fillId="0" borderId="0" xfId="0" applyBorder="1"/>
    <xf numFmtId="164" fontId="3" fillId="0" borderId="0" xfId="0" applyFont="1" applyBorder="1"/>
    <xf numFmtId="167" fontId="3" fillId="0" borderId="0" xfId="1" applyNumberFormat="1" applyFont="1" applyBorder="1"/>
    <xf numFmtId="167" fontId="3" fillId="0" borderId="0" xfId="1" applyNumberFormat="1" applyFont="1" applyBorder="1" applyProtection="1"/>
    <xf numFmtId="164" fontId="4" fillId="0" borderId="0" xfId="0" applyFont="1"/>
    <xf numFmtId="167" fontId="4" fillId="0" borderId="0" xfId="1" applyNumberFormat="1" applyFont="1" applyBorder="1"/>
    <xf numFmtId="164" fontId="3" fillId="0" borderId="0" xfId="0" applyNumberFormat="1" applyFont="1" applyBorder="1" applyProtection="1"/>
    <xf numFmtId="164" fontId="4" fillId="0" borderId="0" xfId="0" applyFont="1" applyBorder="1"/>
    <xf numFmtId="164" fontId="3" fillId="0" borderId="0" xfId="0" applyFont="1" applyBorder="1" applyAlignment="1">
      <alignment vertical="top"/>
    </xf>
    <xf numFmtId="164" fontId="3" fillId="0" borderId="0" xfId="0" applyNumberFormat="1" applyFont="1" applyBorder="1" applyAlignment="1" applyProtection="1">
      <alignment vertical="top"/>
    </xf>
    <xf numFmtId="164" fontId="3" fillId="0" borderId="0" xfId="0" applyNumberFormat="1" applyFont="1" applyBorder="1" applyAlignment="1" applyProtection="1">
      <alignment horizontal="left" vertical="top"/>
    </xf>
    <xf numFmtId="164" fontId="0" fillId="0" borderId="0" xfId="0" applyBorder="1" applyAlignment="1">
      <alignment vertical="top"/>
    </xf>
    <xf numFmtId="164" fontId="3" fillId="0" borderId="0" xfId="0" applyFont="1" applyBorder="1" applyAlignment="1"/>
    <xf numFmtId="164" fontId="3" fillId="0" borderId="0" xfId="0" applyNumberFormat="1" applyFont="1" applyBorder="1" applyAlignment="1" applyProtection="1">
      <alignment horizontal="left"/>
    </xf>
    <xf numFmtId="164" fontId="0" fillId="0" borderId="0" xfId="0" applyBorder="1" applyAlignment="1"/>
    <xf numFmtId="167" fontId="2" fillId="0" borderId="0" xfId="1" applyNumberFormat="1" applyFont="1" applyBorder="1"/>
    <xf numFmtId="164" fontId="2" fillId="0" borderId="0" xfId="0" applyFont="1" applyBorder="1"/>
    <xf numFmtId="164" fontId="2" fillId="0" borderId="0" xfId="0" applyNumberFormat="1" applyFont="1" applyBorder="1" applyAlignment="1" applyProtection="1">
      <alignment horizontal="left"/>
    </xf>
    <xf numFmtId="164" fontId="2" fillId="0" borderId="0" xfId="0" applyFont="1"/>
    <xf numFmtId="167" fontId="2" fillId="0" borderId="0" xfId="1" applyNumberFormat="1" applyFont="1" applyBorder="1" applyProtection="1"/>
    <xf numFmtId="164" fontId="2" fillId="0" borderId="0" xfId="0" applyNumberFormat="1" applyFont="1" applyBorder="1" applyProtection="1"/>
    <xf numFmtId="164" fontId="5" fillId="0" borderId="0" xfId="0" applyFont="1" applyAlignment="1" applyProtection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3" fontId="6" fillId="0" borderId="0" xfId="0" applyNumberFormat="1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6" fontId="7" fillId="0" borderId="0" xfId="1" applyNumberFormat="1" applyFont="1" applyAlignment="1">
      <alignment horizontal="centerContinuous" vertical="top"/>
    </xf>
    <xf numFmtId="167" fontId="7" fillId="0" borderId="0" xfId="1" applyNumberFormat="1" applyFont="1" applyAlignment="1">
      <alignment horizontal="centerContinuous" vertical="top"/>
    </xf>
    <xf numFmtId="164" fontId="7" fillId="0" borderId="0" xfId="0" applyFont="1" applyAlignment="1">
      <alignment vertical="top"/>
    </xf>
    <xf numFmtId="164" fontId="6" fillId="0" borderId="0" xfId="0" applyFont="1"/>
    <xf numFmtId="167" fontId="5" fillId="0" borderId="0" xfId="1" applyNumberFormat="1" applyFont="1" applyAlignment="1" applyProtection="1">
      <alignment horizontal="center" vertical="center"/>
    </xf>
    <xf numFmtId="164" fontId="6" fillId="0" borderId="0" xfId="0" applyNumberFormat="1" applyFont="1" applyBorder="1" applyAlignment="1" applyProtection="1">
      <alignment horizontal="left" vertical="top"/>
    </xf>
    <xf numFmtId="164" fontId="6" fillId="0" borderId="0" xfId="0" applyFont="1" applyBorder="1" applyAlignment="1">
      <alignment vertical="top"/>
    </xf>
    <xf numFmtId="164" fontId="7" fillId="0" borderId="0" xfId="0" applyFont="1" applyBorder="1" applyAlignment="1"/>
    <xf numFmtId="164" fontId="7" fillId="0" borderId="0" xfId="0" applyFont="1" applyBorder="1" applyAlignment="1">
      <alignment horizontal="centerContinuous"/>
    </xf>
    <xf numFmtId="167" fontId="5" fillId="0" borderId="0" xfId="1" applyNumberFormat="1" applyFont="1" applyAlignment="1" applyProtection="1">
      <alignment horizontal="left"/>
    </xf>
    <xf numFmtId="164" fontId="6" fillId="0" borderId="0" xfId="0" applyFont="1" applyBorder="1" applyAlignment="1"/>
    <xf numFmtId="164" fontId="6" fillId="0" borderId="0" xfId="0" applyNumberFormat="1" applyFont="1" applyBorder="1" applyAlignment="1" applyProtection="1">
      <alignment horizontal="left"/>
    </xf>
    <xf numFmtId="164" fontId="7" fillId="0" borderId="0" xfId="0" applyFont="1" applyBorder="1" applyAlignment="1">
      <alignment vertical="top"/>
    </xf>
    <xf numFmtId="164" fontId="7" fillId="0" borderId="0" xfId="0" applyFont="1" applyBorder="1" applyAlignment="1">
      <alignment horizontal="centerContinuous" vertical="top"/>
    </xf>
    <xf numFmtId="167" fontId="5" fillId="0" borderId="1" xfId="1" quotePrefix="1" applyNumberFormat="1" applyFont="1" applyBorder="1" applyAlignment="1" applyProtection="1">
      <alignment horizontal="left" vertical="center"/>
    </xf>
    <xf numFmtId="167" fontId="5" fillId="0" borderId="1" xfId="1" applyNumberFormat="1" applyFont="1" applyBorder="1" applyAlignment="1" applyProtection="1">
      <alignment horizontal="left" vertical="center"/>
    </xf>
    <xf numFmtId="164" fontId="8" fillId="0" borderId="1" xfId="0" applyFont="1" applyBorder="1" applyAlignment="1">
      <alignment horizontal="left" vertical="center"/>
    </xf>
    <xf numFmtId="164" fontId="9" fillId="0" borderId="2" xfId="0" applyFont="1" applyBorder="1" applyAlignment="1" applyProtection="1">
      <alignment horizontal="left"/>
    </xf>
    <xf numFmtId="164" fontId="9" fillId="0" borderId="2" xfId="0" applyFont="1" applyBorder="1"/>
    <xf numFmtId="3" fontId="9" fillId="0" borderId="2" xfId="0" applyNumberFormat="1" applyFont="1" applyBorder="1" applyAlignment="1" applyProtection="1"/>
    <xf numFmtId="166" fontId="9" fillId="0" borderId="2" xfId="1" applyNumberFormat="1" applyFont="1" applyBorder="1"/>
    <xf numFmtId="167" fontId="9" fillId="0" borderId="2" xfId="1" applyNumberFormat="1" applyFont="1" applyBorder="1" applyAlignment="1" applyProtection="1"/>
    <xf numFmtId="164" fontId="9" fillId="0" borderId="2" xfId="0" applyFont="1" applyBorder="1" applyAlignment="1"/>
    <xf numFmtId="167" fontId="9" fillId="0" borderId="2" xfId="1" applyNumberFormat="1" applyFont="1" applyBorder="1" applyAlignment="1"/>
    <xf numFmtId="164" fontId="9" fillId="0" borderId="0" xfId="0" applyFont="1" applyBorder="1"/>
    <xf numFmtId="167" fontId="9" fillId="0" borderId="0" xfId="1" applyNumberFormat="1" applyFont="1"/>
    <xf numFmtId="167" fontId="9" fillId="0" borderId="3" xfId="1" applyNumberFormat="1" applyFont="1" applyBorder="1"/>
    <xf numFmtId="164" fontId="9" fillId="0" borderId="3" xfId="0" applyFont="1" applyBorder="1"/>
    <xf numFmtId="166" fontId="9" fillId="0" borderId="3" xfId="1" applyNumberFormat="1" applyFont="1" applyBorder="1"/>
    <xf numFmtId="167" fontId="9" fillId="0" borderId="0" xfId="1" applyNumberFormat="1" applyFont="1" applyBorder="1"/>
    <xf numFmtId="167" fontId="9" fillId="0" borderId="3" xfId="1" applyNumberFormat="1" applyFont="1" applyBorder="1" applyAlignment="1" applyProtection="1">
      <alignment horizontal="left"/>
    </xf>
    <xf numFmtId="167" fontId="9" fillId="0" borderId="3" xfId="1" applyNumberFormat="1" applyFont="1" applyBorder="1" applyProtection="1"/>
    <xf numFmtId="1" fontId="9" fillId="0" borderId="3" xfId="1" quotePrefix="1" applyNumberFormat="1" applyFont="1" applyBorder="1" applyAlignment="1" applyProtection="1">
      <alignment horizontal="left"/>
    </xf>
    <xf numFmtId="164" fontId="9" fillId="0" borderId="1" xfId="0" applyFont="1" applyBorder="1"/>
    <xf numFmtId="164" fontId="9" fillId="0" borderId="0" xfId="0" applyNumberFormat="1" applyFont="1" applyBorder="1" applyAlignment="1" applyProtection="1">
      <alignment horizontal="left"/>
    </xf>
    <xf numFmtId="164" fontId="9" fillId="0" borderId="0" xfId="0" applyFont="1"/>
    <xf numFmtId="3" fontId="9" fillId="0" borderId="2" xfId="0" applyNumberFormat="1" applyFont="1" applyBorder="1" applyAlignment="1">
      <alignment horizontal="right"/>
    </xf>
    <xf numFmtId="166" fontId="9" fillId="0" borderId="2" xfId="1" applyNumberFormat="1" applyFont="1" applyBorder="1" applyAlignment="1" applyProtection="1">
      <alignment horizontal="center"/>
    </xf>
    <xf numFmtId="167" fontId="9" fillId="0" borderId="2" xfId="1" applyNumberFormat="1" applyFont="1" applyBorder="1" applyAlignment="1">
      <alignment horizontal="right"/>
    </xf>
    <xf numFmtId="167" fontId="9" fillId="0" borderId="2" xfId="1" applyNumberFormat="1" applyFont="1" applyBorder="1" applyAlignment="1" applyProtection="1">
      <alignment horizontal="center"/>
    </xf>
    <xf numFmtId="167" fontId="9" fillId="0" borderId="2" xfId="1" applyNumberFormat="1" applyFont="1" applyBorder="1" applyProtection="1"/>
    <xf numFmtId="167" fontId="9" fillId="0" borderId="2" xfId="1" applyNumberFormat="1" applyFont="1" applyBorder="1"/>
    <xf numFmtId="166" fontId="9" fillId="0" borderId="2" xfId="1" applyNumberFormat="1" applyFont="1" applyBorder="1" applyAlignment="1" applyProtection="1">
      <alignment horizontal="left"/>
    </xf>
    <xf numFmtId="167" fontId="9" fillId="0" borderId="2" xfId="1" applyNumberFormat="1" applyFont="1" applyBorder="1" applyAlignment="1" applyProtection="1">
      <alignment horizontal="centerContinuous"/>
    </xf>
    <xf numFmtId="37" fontId="9" fillId="0" borderId="0" xfId="0" applyNumberFormat="1" applyFont="1" applyAlignment="1" applyProtection="1">
      <alignment horizontal="center"/>
    </xf>
    <xf numFmtId="3" fontId="9" fillId="0" borderId="0" xfId="0" applyNumberFormat="1" applyFont="1" applyAlignment="1" applyProtection="1">
      <alignment horizontal="right"/>
    </xf>
    <xf numFmtId="166" fontId="9" fillId="0" borderId="0" xfId="1" applyNumberFormat="1" applyFont="1" applyAlignment="1" applyProtection="1">
      <alignment horizontal="center"/>
    </xf>
    <xf numFmtId="167" fontId="9" fillId="0" borderId="0" xfId="1" applyNumberFormat="1" applyFont="1" applyAlignment="1" applyProtection="1">
      <alignment horizontal="right"/>
    </xf>
    <xf numFmtId="167" fontId="9" fillId="0" borderId="0" xfId="1" applyNumberFormat="1" applyFont="1" applyAlignment="1" applyProtection="1">
      <alignment horizontal="center"/>
    </xf>
    <xf numFmtId="166" fontId="9" fillId="0" borderId="0" xfId="1" applyNumberFormat="1" applyFont="1" applyAlignment="1" applyProtection="1">
      <alignment horizontal="left"/>
    </xf>
    <xf numFmtId="167" fontId="9" fillId="0" borderId="0" xfId="1" applyNumberFormat="1" applyFont="1" applyAlignment="1" applyProtection="1">
      <alignment horizontal="left"/>
    </xf>
    <xf numFmtId="167" fontId="9" fillId="0" borderId="0" xfId="1" applyNumberFormat="1" applyFont="1" applyAlignment="1" applyProtection="1">
      <alignment horizontal="centerContinuous"/>
    </xf>
    <xf numFmtId="164" fontId="9" fillId="0" borderId="0" xfId="0" applyFont="1" applyAlignment="1" applyProtection="1">
      <alignment horizontal="left"/>
    </xf>
    <xf numFmtId="1" fontId="9" fillId="0" borderId="1" xfId="1" applyNumberFormat="1" applyFont="1" applyBorder="1" applyAlignment="1" applyProtection="1">
      <alignment horizontal="center"/>
    </xf>
    <xf numFmtId="167" fontId="9" fillId="0" borderId="1" xfId="1" applyNumberFormat="1" applyFont="1" applyBorder="1"/>
    <xf numFmtId="3" fontId="9" fillId="0" borderId="1" xfId="1" applyNumberFormat="1" applyFont="1" applyBorder="1" applyAlignment="1" applyProtection="1">
      <alignment horizontal="right"/>
    </xf>
    <xf numFmtId="167" fontId="9" fillId="0" borderId="1" xfId="1" applyNumberFormat="1" applyFont="1" applyBorder="1" applyAlignment="1" applyProtection="1">
      <alignment horizontal="right"/>
    </xf>
    <xf numFmtId="167" fontId="9" fillId="0" borderId="1" xfId="1" applyNumberFormat="1" applyFont="1" applyBorder="1" applyAlignment="1" applyProtection="1">
      <alignment horizontal="center"/>
    </xf>
    <xf numFmtId="167" fontId="9" fillId="0" borderId="1" xfId="1" applyNumberFormat="1" applyFont="1" applyBorder="1" applyAlignment="1" applyProtection="1">
      <alignment horizontal="left"/>
    </xf>
    <xf numFmtId="167" fontId="9" fillId="0" borderId="1" xfId="1" applyNumberFormat="1" applyFont="1" applyBorder="1" applyAlignment="1" applyProtection="1">
      <alignment horizontal="centerContinuous"/>
    </xf>
    <xf numFmtId="3" fontId="9" fillId="0" borderId="0" xfId="0" applyNumberFormat="1" applyFont="1"/>
    <xf numFmtId="5" fontId="9" fillId="0" borderId="0" xfId="1" applyNumberFormat="1" applyFont="1"/>
    <xf numFmtId="5" fontId="9" fillId="0" borderId="0" xfId="0" applyNumberFormat="1" applyFont="1"/>
    <xf numFmtId="5" fontId="9" fillId="0" borderId="0" xfId="1" applyNumberFormat="1" applyFont="1" applyBorder="1"/>
    <xf numFmtId="166" fontId="9" fillId="0" borderId="0" xfId="1" applyNumberFormat="1" applyFont="1"/>
    <xf numFmtId="1" fontId="9" fillId="0" borderId="0" xfId="1" applyNumberFormat="1" applyFont="1"/>
    <xf numFmtId="164" fontId="9" fillId="0" borderId="0" xfId="0" applyFont="1" applyProtection="1"/>
    <xf numFmtId="167" fontId="9" fillId="0" borderId="0" xfId="0" applyNumberFormat="1" applyFont="1"/>
    <xf numFmtId="167" fontId="9" fillId="0" borderId="0" xfId="1" applyNumberFormat="1" applyFont="1" applyBorder="1" applyProtection="1"/>
    <xf numFmtId="3" fontId="9" fillId="0" borderId="0" xfId="0" applyNumberFormat="1" applyFont="1" applyBorder="1"/>
    <xf numFmtId="165" fontId="9" fillId="0" borderId="0" xfId="0" applyNumberFormat="1" applyFont="1"/>
    <xf numFmtId="167" fontId="9" fillId="0" borderId="0" xfId="1" applyNumberFormat="1" applyFont="1" applyProtection="1"/>
    <xf numFmtId="41" fontId="9" fillId="0" borderId="0" xfId="1" quotePrefix="1" applyNumberFormat="1" applyFont="1" applyAlignment="1">
      <alignment horizontal="center"/>
    </xf>
    <xf numFmtId="168" fontId="9" fillId="0" borderId="0" xfId="1" applyNumberFormat="1" applyFont="1"/>
    <xf numFmtId="166" fontId="9" fillId="0" borderId="0" xfId="0" applyNumberFormat="1" applyFont="1"/>
    <xf numFmtId="37" fontId="9" fillId="0" borderId="0" xfId="1" quotePrefix="1" applyNumberFormat="1" applyFont="1" applyAlignment="1"/>
    <xf numFmtId="167" fontId="9" fillId="0" borderId="0" xfId="1" applyNumberFormat="1" applyFont="1" applyAlignment="1">
      <alignment horizontal="left"/>
    </xf>
    <xf numFmtId="164" fontId="9" fillId="0" borderId="0" xfId="1" quotePrefix="1" applyNumberFormat="1" applyFont="1" applyAlignment="1"/>
    <xf numFmtId="164" fontId="9" fillId="0" borderId="0" xfId="0" applyFont="1" applyBorder="1" applyAlignment="1" applyProtection="1">
      <alignment horizontal="left"/>
    </xf>
    <xf numFmtId="167" fontId="9" fillId="0" borderId="0" xfId="0" applyNumberFormat="1" applyFont="1" applyBorder="1"/>
    <xf numFmtId="164" fontId="9" fillId="0" borderId="1" xfId="0" applyFont="1" applyBorder="1" applyAlignment="1" applyProtection="1">
      <alignment horizontal="left"/>
    </xf>
    <xf numFmtId="3" fontId="9" fillId="0" borderId="1" xfId="0" quotePrefix="1" applyNumberFormat="1" applyFont="1" applyBorder="1" applyAlignment="1">
      <alignment horizontal="center"/>
    </xf>
    <xf numFmtId="3" fontId="9" fillId="0" borderId="1" xfId="0" applyNumberFormat="1" applyFont="1" applyBorder="1"/>
    <xf numFmtId="166" fontId="9" fillId="0" borderId="1" xfId="1" applyNumberFormat="1" applyFont="1" applyBorder="1"/>
    <xf numFmtId="164" fontId="11" fillId="0" borderId="0" xfId="0" quotePrefix="1" applyFont="1" applyBorder="1" applyAlignment="1" applyProtection="1">
      <alignment horizontal="left"/>
    </xf>
    <xf numFmtId="164" fontId="12" fillId="0" borderId="0" xfId="0" applyFont="1" applyBorder="1"/>
    <xf numFmtId="167" fontId="6" fillId="0" borderId="0" xfId="1" applyNumberFormat="1" applyFont="1" applyBorder="1"/>
    <xf numFmtId="3" fontId="6" fillId="0" borderId="0" xfId="1" applyNumberFormat="1" applyFont="1" applyBorder="1" applyAlignment="1">
      <alignment horizontal="right"/>
    </xf>
    <xf numFmtId="166" fontId="6" fillId="0" borderId="0" xfId="1" applyNumberFormat="1" applyFont="1" applyBorder="1"/>
    <xf numFmtId="167" fontId="6" fillId="0" borderId="0" xfId="1" applyNumberFormat="1" applyFont="1" applyBorder="1" applyAlignment="1">
      <alignment horizontal="right"/>
    </xf>
    <xf numFmtId="167" fontId="6" fillId="0" borderId="0" xfId="1" applyNumberFormat="1" applyFont="1" applyBorder="1" applyProtection="1"/>
    <xf numFmtId="164" fontId="12" fillId="0" borderId="0" xfId="0" quotePrefix="1" applyFont="1" applyBorder="1" applyAlignment="1" applyProtection="1">
      <alignment horizontal="left"/>
    </xf>
    <xf numFmtId="164" fontId="8" fillId="0" borderId="0" xfId="0" applyFont="1" applyBorder="1"/>
    <xf numFmtId="164" fontId="11" fillId="0" borderId="0" xfId="0" applyFont="1" applyBorder="1" applyAlignment="1" applyProtection="1">
      <alignment horizontal="left"/>
    </xf>
    <xf numFmtId="164" fontId="11" fillId="0" borderId="0" xfId="0" applyFont="1" applyBorder="1"/>
    <xf numFmtId="167" fontId="12" fillId="0" borderId="0" xfId="1" applyNumberFormat="1" applyFont="1" applyBorder="1"/>
    <xf numFmtId="3" fontId="12" fillId="0" borderId="0" xfId="1" applyNumberFormat="1" applyFont="1" applyBorder="1" applyAlignment="1">
      <alignment horizontal="right"/>
    </xf>
    <xf numFmtId="166" fontId="12" fillId="0" borderId="0" xfId="1" applyNumberFormat="1" applyFont="1" applyBorder="1"/>
    <xf numFmtId="167" fontId="12" fillId="0" borderId="0" xfId="1" applyNumberFormat="1" applyFont="1" applyBorder="1" applyAlignment="1">
      <alignment horizontal="right"/>
    </xf>
    <xf numFmtId="164" fontId="12" fillId="0" borderId="0" xfId="0" applyFont="1" applyBorder="1" applyAlignment="1" applyProtection="1">
      <alignment horizontal="left"/>
      <protection locked="0"/>
    </xf>
    <xf numFmtId="164" fontId="12" fillId="0" borderId="0" xfId="0" applyFont="1"/>
    <xf numFmtId="167" fontId="12" fillId="0" borderId="0" xfId="1" applyNumberFormat="1" applyFont="1"/>
    <xf numFmtId="3" fontId="12" fillId="0" borderId="0" xfId="1" applyNumberFormat="1" applyFont="1" applyAlignment="1">
      <alignment horizontal="right"/>
    </xf>
    <xf numFmtId="166" fontId="12" fillId="0" borderId="0" xfId="1" applyNumberFormat="1" applyFont="1"/>
    <xf numFmtId="167" fontId="12" fillId="0" borderId="0" xfId="1" applyNumberFormat="1" applyFont="1" applyAlignment="1">
      <alignment horizontal="right"/>
    </xf>
    <xf numFmtId="164" fontId="11" fillId="0" borderId="0" xfId="0" applyFont="1" applyAlignment="1" applyProtection="1">
      <alignment horizontal="left"/>
    </xf>
    <xf numFmtId="167" fontId="6" fillId="0" borderId="0" xfId="1" applyNumberFormat="1" applyFont="1"/>
    <xf numFmtId="3" fontId="6" fillId="0" borderId="0" xfId="1" applyNumberFormat="1" applyFont="1" applyAlignment="1">
      <alignment horizontal="right"/>
    </xf>
    <xf numFmtId="166" fontId="6" fillId="0" borderId="0" xfId="1" applyNumberFormat="1" applyFont="1"/>
    <xf numFmtId="167" fontId="6" fillId="0" borderId="0" xfId="1" applyNumberFormat="1" applyFont="1" applyAlignment="1">
      <alignment horizontal="right"/>
    </xf>
    <xf numFmtId="164" fontId="12" fillId="0" borderId="0" xfId="0" applyFont="1" applyAlignment="1" applyProtection="1">
      <alignment horizontal="left"/>
    </xf>
    <xf numFmtId="37" fontId="12" fillId="0" borderId="0" xfId="0" applyNumberFormat="1" applyFont="1" applyAlignment="1" applyProtection="1">
      <alignment horizontal="left"/>
    </xf>
    <xf numFmtId="167" fontId="6" fillId="0" borderId="0" xfId="1" applyNumberFormat="1" applyFont="1" applyProtection="1"/>
    <xf numFmtId="3" fontId="6" fillId="0" borderId="0" xfId="1" applyNumberFormat="1" applyFont="1" applyAlignment="1" applyProtection="1">
      <alignment horizontal="right"/>
    </xf>
    <xf numFmtId="164" fontId="12" fillId="0" borderId="0" xfId="0" applyFont="1" applyBorder="1" applyAlignment="1" applyProtection="1">
      <alignment horizontal="left"/>
    </xf>
    <xf numFmtId="164" fontId="8" fillId="0" borderId="0" xfId="0" applyFont="1"/>
    <xf numFmtId="3" fontId="6" fillId="0" borderId="0" xfId="0" applyNumberFormat="1" applyFont="1" applyAlignment="1">
      <alignment horizontal="right"/>
    </xf>
    <xf numFmtId="164" fontId="6" fillId="0" borderId="0" xfId="0" applyFont="1" applyBorder="1"/>
    <xf numFmtId="164" fontId="6" fillId="0" borderId="0" xfId="0" quotePrefix="1" applyFont="1"/>
    <xf numFmtId="49" fontId="9" fillId="0" borderId="0" xfId="0" quotePrefix="1" applyNumberFormat="1" applyFont="1" applyAlignment="1">
      <alignment horizontal="center"/>
    </xf>
    <xf numFmtId="37" fontId="9" fillId="0" borderId="1" xfId="0" applyNumberFormat="1" applyFont="1" applyBorder="1"/>
    <xf numFmtId="169" fontId="9" fillId="0" borderId="0" xfId="0" applyNumberFormat="1" applyFont="1"/>
    <xf numFmtId="167" fontId="9" fillId="0" borderId="0" xfId="1" applyNumberFormat="1" applyFont="1" applyAlignment="1">
      <alignment horizontal="right"/>
    </xf>
    <xf numFmtId="164" fontId="5" fillId="0" borderId="0" xfId="0" quotePrefix="1" applyFont="1" applyAlignment="1" applyProtection="1">
      <alignment horizontal="center"/>
    </xf>
    <xf numFmtId="164" fontId="5" fillId="0" borderId="3" xfId="0" applyFont="1" applyBorder="1" applyAlignment="1" applyProtection="1">
      <alignment horizontal="center" vertical="center"/>
    </xf>
    <xf numFmtId="164" fontId="5" fillId="0" borderId="3" xfId="0" quotePrefix="1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I1" transitionEvaluation="1"/>
  <dimension ref="A1:DR128"/>
  <sheetViews>
    <sheetView showGridLines="0" tabSelected="1" topLeftCell="I1" zoomScaleNormal="100" workbookViewId="0">
      <selection activeCell="J16" sqref="J16"/>
    </sheetView>
  </sheetViews>
  <sheetFormatPr defaultColWidth="9.7109375" defaultRowHeight="12.75"/>
  <cols>
    <col min="1" max="1" width="21.28515625" style="144" customWidth="1"/>
    <col min="2" max="3" width="1.7109375" style="144" customWidth="1"/>
    <col min="4" max="4" width="10.42578125" style="32" customWidth="1"/>
    <col min="5" max="5" width="3.7109375" style="32" customWidth="1"/>
    <col min="6" max="6" width="9.7109375" style="145" customWidth="1"/>
    <col min="7" max="7" width="3.7109375" style="32" customWidth="1"/>
    <col min="8" max="8" width="6.7109375" style="137" customWidth="1"/>
    <col min="9" max="9" width="3.7109375" style="32" customWidth="1"/>
    <col min="10" max="10" width="13.28515625" style="138" customWidth="1"/>
    <col min="11" max="11" width="3.7109375" style="32" customWidth="1"/>
    <col min="12" max="12" width="8.28515625" style="135" customWidth="1"/>
    <col min="13" max="13" width="3.7109375" style="32" customWidth="1"/>
    <col min="14" max="14" width="0.42578125" style="32" customWidth="1"/>
    <col min="15" max="15" width="10.85546875" style="32" hidden="1" customWidth="1"/>
    <col min="16" max="16" width="4.7109375" style="32" hidden="1" customWidth="1"/>
    <col min="17" max="17" width="5.7109375" style="32" hidden="1" customWidth="1"/>
    <col min="18" max="18" width="0.42578125" style="32" customWidth="1"/>
    <col min="19" max="19" width="11.5703125" style="135" customWidth="1"/>
    <col min="20" max="20" width="2.28515625" style="135" customWidth="1"/>
    <col min="21" max="21" width="6.7109375" style="135" customWidth="1"/>
    <col min="22" max="22" width="2.28515625" style="32" customWidth="1"/>
    <col min="23" max="23" width="11.5703125" style="135" customWidth="1"/>
    <col min="24" max="24" width="2.7109375" style="135" customWidth="1"/>
    <col min="25" max="25" width="7.7109375" style="137" customWidth="1"/>
    <col min="26" max="26" width="2.7109375" style="135" customWidth="1"/>
    <col min="27" max="27" width="11.42578125" style="135" customWidth="1"/>
    <col min="28" max="28" width="1.7109375" style="135" customWidth="1"/>
    <col min="29" max="29" width="7" style="135" customWidth="1"/>
    <col min="30" max="30" width="1.7109375" style="135" customWidth="1"/>
    <col min="31" max="31" width="9" style="135" customWidth="1"/>
    <col min="32" max="32" width="3.7109375" style="135" customWidth="1"/>
    <col min="33" max="33" width="5.42578125" style="135" customWidth="1"/>
    <col min="34" max="34" width="1.7109375" style="32" customWidth="1"/>
    <col min="35" max="55" width="16.7109375" style="146" customWidth="1"/>
    <col min="56" max="69" width="16.7109375" style="4" customWidth="1"/>
    <col min="70" max="76" width="9.7109375" style="4"/>
    <col min="77" max="122" width="9.7109375" style="3"/>
  </cols>
  <sheetData>
    <row r="1" spans="1:122" s="1" customFormat="1" ht="15" customHeight="1">
      <c r="A1" s="24" t="s">
        <v>47</v>
      </c>
      <c r="B1" s="25"/>
      <c r="C1" s="25"/>
      <c r="D1" s="26"/>
      <c r="E1" s="26"/>
      <c r="F1" s="27"/>
      <c r="G1" s="28"/>
      <c r="H1" s="29"/>
      <c r="I1" s="28"/>
      <c r="J1" s="30"/>
      <c r="K1" s="26"/>
      <c r="L1" s="30"/>
      <c r="M1" s="31"/>
      <c r="N1" s="32"/>
      <c r="O1" s="28"/>
      <c r="P1" s="28"/>
      <c r="Q1" s="28"/>
      <c r="R1" s="28"/>
      <c r="S1" s="33" t="s">
        <v>64</v>
      </c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4"/>
      <c r="AJ1" s="35"/>
      <c r="AK1" s="35"/>
      <c r="AL1" s="34"/>
      <c r="AM1" s="34"/>
      <c r="AN1" s="35"/>
      <c r="AO1" s="35"/>
      <c r="AP1" s="34"/>
      <c r="AQ1" s="34"/>
      <c r="AR1" s="35"/>
      <c r="AS1" s="35"/>
      <c r="AT1" s="34"/>
      <c r="AU1" s="34"/>
      <c r="AV1" s="35"/>
      <c r="AW1" s="34"/>
      <c r="AX1" s="35"/>
      <c r="AY1" s="34"/>
      <c r="AZ1" s="35"/>
      <c r="BA1" s="34"/>
      <c r="BB1" s="35"/>
      <c r="BC1" s="34"/>
      <c r="BD1" s="11"/>
      <c r="BE1" s="13"/>
      <c r="BF1" s="11"/>
      <c r="BG1" s="13"/>
      <c r="BH1" s="11"/>
      <c r="BI1" s="12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</row>
    <row r="2" spans="1:122" s="2" customFormat="1" ht="15" customHeight="1">
      <c r="A2" s="152" t="s">
        <v>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36"/>
      <c r="N2" s="32"/>
      <c r="O2" s="37"/>
      <c r="P2" s="37"/>
      <c r="Q2" s="37"/>
      <c r="R2" s="37"/>
      <c r="S2" s="38" t="s">
        <v>0</v>
      </c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9"/>
      <c r="AJ2" s="39"/>
      <c r="AK2" s="39"/>
      <c r="AL2" s="40"/>
      <c r="AM2" s="40"/>
      <c r="AN2" s="39"/>
      <c r="AO2" s="39"/>
      <c r="AP2" s="40"/>
      <c r="AQ2" s="40"/>
      <c r="AR2" s="39"/>
      <c r="AS2" s="39"/>
      <c r="AT2" s="40"/>
      <c r="AU2" s="40"/>
      <c r="AV2" s="39"/>
      <c r="AW2" s="40"/>
      <c r="AX2" s="39"/>
      <c r="AY2" s="40"/>
      <c r="AZ2" s="39"/>
      <c r="BA2" s="40"/>
      <c r="BB2" s="39"/>
      <c r="BC2" s="39"/>
      <c r="BD2" s="15"/>
      <c r="BE2" s="16"/>
      <c r="BF2" s="15"/>
      <c r="BG2" s="16"/>
      <c r="BH2" s="15"/>
      <c r="BI2" s="16"/>
      <c r="BJ2" s="15"/>
      <c r="BK2" s="16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</row>
    <row r="3" spans="1:122" s="1" customFormat="1" ht="15" customHeight="1">
      <c r="A3" s="153" t="s">
        <v>60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41"/>
      <c r="N3" s="32"/>
      <c r="O3" s="42"/>
      <c r="P3" s="42"/>
      <c r="Q3" s="42"/>
      <c r="R3" s="42"/>
      <c r="S3" s="43" t="s">
        <v>61</v>
      </c>
      <c r="T3" s="44"/>
      <c r="U3" s="44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35"/>
      <c r="AJ3" s="35"/>
      <c r="AK3" s="35"/>
      <c r="AL3" s="34"/>
      <c r="AM3" s="34"/>
      <c r="AN3" s="35"/>
      <c r="AO3" s="35"/>
      <c r="AP3" s="34"/>
      <c r="AQ3" s="34"/>
      <c r="AR3" s="35"/>
      <c r="AS3" s="35"/>
      <c r="AT3" s="34"/>
      <c r="AU3" s="34"/>
      <c r="AV3" s="35"/>
      <c r="AW3" s="34"/>
      <c r="AX3" s="35"/>
      <c r="AY3" s="34"/>
      <c r="AZ3" s="35"/>
      <c r="BA3" s="34"/>
      <c r="BB3" s="35"/>
      <c r="BC3" s="34"/>
      <c r="BD3" s="11"/>
      <c r="BE3" s="13"/>
      <c r="BF3" s="11"/>
      <c r="BG3" s="13"/>
      <c r="BH3" s="11"/>
      <c r="BI3" s="13"/>
      <c r="BJ3" s="11"/>
      <c r="BK3" s="13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</row>
    <row r="4" spans="1:122" s="21" customFormat="1" ht="13.5" customHeight="1">
      <c r="A4" s="46" t="s">
        <v>1</v>
      </c>
      <c r="B4" s="47"/>
      <c r="C4" s="47"/>
      <c r="D4" s="47"/>
      <c r="E4" s="47"/>
      <c r="F4" s="48" t="s">
        <v>2</v>
      </c>
      <c r="G4" s="47"/>
      <c r="H4" s="49"/>
      <c r="I4" s="47"/>
      <c r="J4" s="50" t="s">
        <v>3</v>
      </c>
      <c r="K4" s="51"/>
      <c r="L4" s="52"/>
      <c r="M4" s="53"/>
      <c r="N4" s="53"/>
      <c r="O4" s="53"/>
      <c r="P4" s="53"/>
      <c r="Q4" s="53"/>
      <c r="R4" s="53"/>
      <c r="S4" s="54"/>
      <c r="T4" s="55" t="s">
        <v>43</v>
      </c>
      <c r="U4" s="55"/>
      <c r="V4" s="56"/>
      <c r="W4" s="55"/>
      <c r="X4" s="55"/>
      <c r="Y4" s="57"/>
      <c r="Z4" s="58"/>
      <c r="AA4" s="59" t="s">
        <v>4</v>
      </c>
      <c r="AB4" s="55"/>
      <c r="AC4" s="60"/>
      <c r="AD4" s="58"/>
      <c r="AE4" s="61" t="s">
        <v>42</v>
      </c>
      <c r="AF4" s="55"/>
      <c r="AG4" s="60"/>
      <c r="AH4" s="62"/>
      <c r="AI4" s="53"/>
      <c r="AJ4" s="53"/>
      <c r="AK4" s="53"/>
      <c r="AL4" s="63"/>
      <c r="AM4" s="63"/>
      <c r="AN4" s="53"/>
      <c r="AO4" s="53"/>
      <c r="AP4" s="63"/>
      <c r="AQ4" s="63"/>
      <c r="AR4" s="53"/>
      <c r="AS4" s="53"/>
      <c r="AT4" s="63"/>
      <c r="AU4" s="63"/>
      <c r="AV4" s="53"/>
      <c r="AW4" s="63"/>
      <c r="AX4" s="53"/>
      <c r="AY4" s="63"/>
      <c r="AZ4" s="53"/>
      <c r="BA4" s="63"/>
      <c r="BB4" s="53"/>
      <c r="BC4" s="63"/>
      <c r="BD4" s="19"/>
      <c r="BE4" s="20"/>
      <c r="BF4" s="19"/>
      <c r="BG4" s="20"/>
      <c r="BH4" s="19"/>
      <c r="BI4" s="20"/>
      <c r="BJ4" s="19"/>
      <c r="BK4" s="20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</row>
    <row r="5" spans="1:122" s="21" customFormat="1" ht="10.9" customHeight="1">
      <c r="A5" s="64"/>
      <c r="B5" s="64"/>
      <c r="C5" s="64"/>
      <c r="D5" s="64"/>
      <c r="E5" s="64"/>
      <c r="F5" s="65"/>
      <c r="G5" s="47"/>
      <c r="H5" s="66" t="s">
        <v>5</v>
      </c>
      <c r="I5" s="64"/>
      <c r="J5" s="67"/>
      <c r="K5" s="47"/>
      <c r="L5" s="68" t="s">
        <v>5</v>
      </c>
      <c r="M5" s="53"/>
      <c r="N5" s="53"/>
      <c r="O5" s="53"/>
      <c r="P5" s="53"/>
      <c r="Q5" s="53"/>
      <c r="R5" s="53"/>
      <c r="S5" s="69"/>
      <c r="T5" s="69"/>
      <c r="U5" s="66" t="s">
        <v>5</v>
      </c>
      <c r="V5" s="47"/>
      <c r="W5" s="70"/>
      <c r="X5" s="70"/>
      <c r="Y5" s="71" t="s">
        <v>6</v>
      </c>
      <c r="Z5" s="58"/>
      <c r="AA5" s="70"/>
      <c r="AB5" s="70"/>
      <c r="AC5" s="68" t="s">
        <v>5</v>
      </c>
      <c r="AD5" s="54"/>
      <c r="AE5" s="70"/>
      <c r="AF5" s="70"/>
      <c r="AG5" s="72" t="s">
        <v>7</v>
      </c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</row>
    <row r="6" spans="1:122" s="21" customFormat="1" ht="10.9" customHeight="1">
      <c r="A6" s="64"/>
      <c r="B6" s="64"/>
      <c r="C6" s="64"/>
      <c r="D6" s="73" t="s">
        <v>8</v>
      </c>
      <c r="E6" s="64"/>
      <c r="F6" s="74" t="s">
        <v>9</v>
      </c>
      <c r="G6" s="64"/>
      <c r="H6" s="75" t="s">
        <v>10</v>
      </c>
      <c r="I6" s="64"/>
      <c r="J6" s="76" t="s">
        <v>11</v>
      </c>
      <c r="K6" s="64"/>
      <c r="L6" s="77" t="s">
        <v>10</v>
      </c>
      <c r="M6" s="53"/>
      <c r="N6" s="53"/>
      <c r="O6" s="53"/>
      <c r="P6" s="53"/>
      <c r="Q6" s="53"/>
      <c r="R6" s="53"/>
      <c r="S6" s="77" t="s">
        <v>11</v>
      </c>
      <c r="T6" s="77"/>
      <c r="U6" s="75" t="s">
        <v>10</v>
      </c>
      <c r="V6" s="64"/>
      <c r="W6" s="77" t="s">
        <v>12</v>
      </c>
      <c r="X6" s="54"/>
      <c r="Y6" s="78" t="s">
        <v>13</v>
      </c>
      <c r="Z6" s="54"/>
      <c r="AA6" s="77" t="s">
        <v>11</v>
      </c>
      <c r="AB6" s="54"/>
      <c r="AC6" s="77" t="s">
        <v>10</v>
      </c>
      <c r="AD6" s="54"/>
      <c r="AE6" s="79" t="s">
        <v>11</v>
      </c>
      <c r="AF6" s="54"/>
      <c r="AG6" s="80" t="s">
        <v>45</v>
      </c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</row>
    <row r="7" spans="1:122" s="21" customFormat="1" ht="14.25" customHeight="1">
      <c r="A7" s="81" t="s">
        <v>14</v>
      </c>
      <c r="B7" s="64"/>
      <c r="C7" s="64"/>
      <c r="D7" s="82" t="s">
        <v>49</v>
      </c>
      <c r="E7" s="83"/>
      <c r="F7" s="84" t="s">
        <v>15</v>
      </c>
      <c r="G7" s="83"/>
      <c r="H7" s="82" t="s">
        <v>49</v>
      </c>
      <c r="I7" s="83"/>
      <c r="J7" s="85" t="s">
        <v>15</v>
      </c>
      <c r="K7" s="83"/>
      <c r="L7" s="82" t="s">
        <v>49</v>
      </c>
      <c r="M7" s="58"/>
      <c r="N7" s="58"/>
      <c r="O7" s="58"/>
      <c r="P7" s="58"/>
      <c r="Q7" s="58"/>
      <c r="R7" s="58"/>
      <c r="S7" s="86" t="s">
        <v>15</v>
      </c>
      <c r="T7" s="86"/>
      <c r="U7" s="82" t="s">
        <v>49</v>
      </c>
      <c r="V7" s="83"/>
      <c r="W7" s="86" t="s">
        <v>15</v>
      </c>
      <c r="X7" s="83"/>
      <c r="Y7" s="82" t="s">
        <v>50</v>
      </c>
      <c r="Z7" s="83"/>
      <c r="AA7" s="86" t="s">
        <v>15</v>
      </c>
      <c r="AB7" s="83"/>
      <c r="AC7" s="82" t="s">
        <v>51</v>
      </c>
      <c r="AD7" s="83"/>
      <c r="AE7" s="87" t="s">
        <v>15</v>
      </c>
      <c r="AF7" s="83"/>
      <c r="AG7" s="88" t="s">
        <v>16</v>
      </c>
      <c r="AH7" s="62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</row>
    <row r="8" spans="1:122" s="21" customFormat="1" ht="12.75" customHeight="1">
      <c r="A8" s="46" t="s">
        <v>17</v>
      </c>
      <c r="B8" s="46"/>
      <c r="C8" s="47"/>
      <c r="D8" s="89">
        <v>31826820</v>
      </c>
      <c r="E8" s="54"/>
      <c r="F8" s="89">
        <v>1798520</v>
      </c>
      <c r="G8" s="89"/>
      <c r="H8" s="64">
        <v>56.5</v>
      </c>
      <c r="I8" s="54"/>
      <c r="J8" s="90">
        <v>274355179</v>
      </c>
      <c r="K8" s="89"/>
      <c r="L8" s="91">
        <v>8620</v>
      </c>
      <c r="M8" s="92"/>
      <c r="N8" s="92"/>
      <c r="O8" s="92"/>
      <c r="P8" s="92"/>
      <c r="Q8" s="92"/>
      <c r="R8" s="92"/>
      <c r="S8" s="90">
        <v>113804294</v>
      </c>
      <c r="T8" s="90"/>
      <c r="U8" s="90">
        <f>S8/D8*1000</f>
        <v>3575.7356217177839</v>
      </c>
      <c r="V8" s="90"/>
      <c r="W8" s="90">
        <v>113178340</v>
      </c>
      <c r="X8" s="54"/>
      <c r="Y8" s="93">
        <f>W8/S8*100</f>
        <v>99.449973302413355</v>
      </c>
      <c r="Z8" s="54"/>
      <c r="AA8" s="90">
        <v>88112583</v>
      </c>
      <c r="AB8" s="54"/>
      <c r="AC8" s="90">
        <v>2834</v>
      </c>
      <c r="AD8" s="54"/>
      <c r="AE8" s="90">
        <v>46980</v>
      </c>
      <c r="AF8" s="54"/>
      <c r="AG8" s="90">
        <v>29</v>
      </c>
      <c r="AH8" s="91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</row>
    <row r="9" spans="1:122" s="21" customFormat="1" ht="7.5" customHeight="1">
      <c r="A9" s="64"/>
      <c r="B9" s="64"/>
      <c r="C9" s="64"/>
      <c r="D9" s="64"/>
      <c r="E9" s="64"/>
      <c r="F9" s="94"/>
      <c r="G9" s="64"/>
      <c r="H9" s="64"/>
      <c r="I9" s="64"/>
      <c r="J9" s="54"/>
      <c r="K9" s="64"/>
      <c r="L9" s="64"/>
      <c r="M9" s="53"/>
      <c r="N9" s="53"/>
      <c r="O9" s="53"/>
      <c r="P9" s="53"/>
      <c r="Q9" s="53"/>
      <c r="R9" s="53"/>
      <c r="S9" s="54"/>
      <c r="T9" s="54"/>
      <c r="U9" s="64"/>
      <c r="V9" s="64"/>
      <c r="W9" s="54"/>
      <c r="X9" s="54"/>
      <c r="Y9" s="93"/>
      <c r="Z9" s="54"/>
      <c r="AA9" s="54"/>
      <c r="AB9" s="54"/>
      <c r="AC9" s="54"/>
      <c r="AD9" s="54"/>
      <c r="AE9" s="54"/>
      <c r="AF9" s="54"/>
      <c r="AG9" s="54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</row>
    <row r="10" spans="1:122" s="21" customFormat="1" ht="10.9" customHeight="1">
      <c r="A10" s="81" t="s">
        <v>18</v>
      </c>
      <c r="B10" s="95"/>
      <c r="C10" s="64"/>
      <c r="D10" s="89">
        <v>30807060</v>
      </c>
      <c r="E10" s="89"/>
      <c r="F10" s="89">
        <v>662746</v>
      </c>
      <c r="G10" s="89"/>
      <c r="H10" s="150">
        <v>21.5</v>
      </c>
      <c r="I10" s="64"/>
      <c r="J10" s="54">
        <v>80695472</v>
      </c>
      <c r="K10" s="89"/>
      <c r="L10" s="96">
        <v>2619</v>
      </c>
      <c r="M10" s="58"/>
      <c r="N10" s="58"/>
      <c r="O10" s="58"/>
      <c r="P10" s="58"/>
      <c r="Q10" s="58"/>
      <c r="R10" s="58"/>
      <c r="S10" s="54">
        <v>43525729</v>
      </c>
      <c r="T10" s="54"/>
      <c r="U10" s="54">
        <f t="shared" ref="U10:U26" si="0">S10/D10*1000</f>
        <v>1412.8491650939752</v>
      </c>
      <c r="V10" s="54"/>
      <c r="W10" s="54">
        <v>43218354</v>
      </c>
      <c r="X10" s="54"/>
      <c r="Y10" s="93">
        <f t="shared" ref="Y10:Y17" si="1">W10/S10*100</f>
        <v>99.293808496579118</v>
      </c>
      <c r="Z10" s="54"/>
      <c r="AA10" s="54">
        <v>32697123</v>
      </c>
      <c r="AB10" s="54"/>
      <c r="AC10" s="54">
        <v>1116</v>
      </c>
      <c r="AD10" s="54"/>
      <c r="AE10" s="54">
        <v>23082</v>
      </c>
      <c r="AF10" s="54"/>
      <c r="AG10" s="54">
        <v>20</v>
      </c>
      <c r="AH10" s="97"/>
      <c r="AI10" s="53"/>
      <c r="AJ10" s="53"/>
      <c r="AK10" s="98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19"/>
      <c r="BE10" s="19"/>
      <c r="BF10" s="19"/>
      <c r="BG10" s="19"/>
      <c r="BH10" s="19"/>
      <c r="BI10" s="22"/>
      <c r="BJ10" s="18"/>
      <c r="BK10" s="23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</row>
    <row r="11" spans="1:122" s="21" customFormat="1" ht="10.9" customHeight="1">
      <c r="A11" s="81" t="s">
        <v>19</v>
      </c>
      <c r="B11" s="95"/>
      <c r="C11" s="64"/>
      <c r="D11" s="89">
        <v>19331520</v>
      </c>
      <c r="E11" s="89"/>
      <c r="F11" s="89">
        <v>107186</v>
      </c>
      <c r="G11" s="89"/>
      <c r="H11" s="99">
        <v>5.5</v>
      </c>
      <c r="I11" s="64"/>
      <c r="J11" s="54">
        <v>52697064</v>
      </c>
      <c r="K11" s="89"/>
      <c r="L11" s="96">
        <v>2726</v>
      </c>
      <c r="M11" s="58"/>
      <c r="N11" s="58"/>
      <c r="O11" s="58"/>
      <c r="P11" s="58"/>
      <c r="Q11" s="58"/>
      <c r="R11" s="58"/>
      <c r="S11" s="54">
        <v>15920466</v>
      </c>
      <c r="T11" s="54"/>
      <c r="U11" s="54">
        <f t="shared" si="0"/>
        <v>823.54962258529076</v>
      </c>
      <c r="V11" s="54"/>
      <c r="W11" s="54">
        <v>15831567</v>
      </c>
      <c r="X11" s="54"/>
      <c r="Y11" s="93">
        <f t="shared" si="1"/>
        <v>99.441605540943328</v>
      </c>
      <c r="Z11" s="54"/>
      <c r="AA11" s="54">
        <v>12430253</v>
      </c>
      <c r="AB11" s="54"/>
      <c r="AC11" s="54">
        <v>655</v>
      </c>
      <c r="AD11" s="54"/>
      <c r="AE11" s="54">
        <v>7147</v>
      </c>
      <c r="AF11" s="54"/>
      <c r="AG11" s="54">
        <v>31</v>
      </c>
      <c r="AH11" s="54"/>
      <c r="AI11" s="98"/>
      <c r="AJ11" s="53"/>
      <c r="AK11" s="98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19"/>
      <c r="BE11" s="19"/>
      <c r="BF11" s="19"/>
      <c r="BG11" s="19"/>
      <c r="BH11" s="19"/>
      <c r="BI11" s="18"/>
      <c r="BJ11" s="18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</row>
    <row r="12" spans="1:122" s="21" customFormat="1" ht="10.9" customHeight="1">
      <c r="A12" s="81" t="s">
        <v>20</v>
      </c>
      <c r="B12" s="95"/>
      <c r="C12" s="64"/>
      <c r="D12" s="89">
        <v>12784940</v>
      </c>
      <c r="E12" s="89"/>
      <c r="F12" s="89">
        <v>29611</v>
      </c>
      <c r="G12" s="89"/>
      <c r="H12" s="64">
        <v>2.2999999999999998</v>
      </c>
      <c r="I12" s="64"/>
      <c r="J12" s="54">
        <v>7566821</v>
      </c>
      <c r="K12" s="89"/>
      <c r="L12" s="96">
        <v>592</v>
      </c>
      <c r="M12" s="58"/>
      <c r="N12" s="58"/>
      <c r="O12" s="58"/>
      <c r="P12" s="58"/>
      <c r="Q12" s="58"/>
      <c r="R12" s="58"/>
      <c r="S12" s="54">
        <v>4337382</v>
      </c>
      <c r="T12" s="54"/>
      <c r="U12" s="54">
        <f t="shared" si="0"/>
        <v>339.25712596226498</v>
      </c>
      <c r="V12" s="54"/>
      <c r="W12" s="54">
        <v>4312246</v>
      </c>
      <c r="X12" s="54"/>
      <c r="Y12" s="93">
        <f t="shared" si="1"/>
        <v>99.420479911614891</v>
      </c>
      <c r="Z12" s="54"/>
      <c r="AA12" s="54">
        <v>3325354</v>
      </c>
      <c r="AB12" s="54"/>
      <c r="AC12" s="54">
        <v>264</v>
      </c>
      <c r="AD12" s="54"/>
      <c r="AE12" s="54">
        <v>2136</v>
      </c>
      <c r="AF12" s="54"/>
      <c r="AG12" s="54">
        <v>21</v>
      </c>
      <c r="AH12" s="100"/>
      <c r="AI12" s="53"/>
      <c r="AJ12" s="53"/>
      <c r="AK12" s="98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19"/>
      <c r="BE12" s="22"/>
      <c r="BF12" s="18"/>
      <c r="BG12" s="22"/>
      <c r="BH12" s="18"/>
      <c r="BI12" s="22"/>
      <c r="BJ12" s="18"/>
      <c r="BK12" s="23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</row>
    <row r="13" spans="1:122" s="21" customFormat="1" ht="10.9" customHeight="1">
      <c r="A13" s="81" t="s">
        <v>21</v>
      </c>
      <c r="B13" s="95"/>
      <c r="C13" s="64"/>
      <c r="D13" s="89">
        <v>21733840</v>
      </c>
      <c r="E13" s="89"/>
      <c r="F13" s="89">
        <v>146495</v>
      </c>
      <c r="G13" s="89"/>
      <c r="H13" s="64">
        <v>6.7</v>
      </c>
      <c r="I13" s="64"/>
      <c r="J13" s="54">
        <v>27536086</v>
      </c>
      <c r="K13" s="89"/>
      <c r="L13" s="96">
        <v>1267</v>
      </c>
      <c r="M13" s="58"/>
      <c r="N13" s="58"/>
      <c r="O13" s="58"/>
      <c r="P13" s="58"/>
      <c r="Q13" s="58"/>
      <c r="R13" s="58"/>
      <c r="S13" s="54">
        <v>9069593</v>
      </c>
      <c r="T13" s="54"/>
      <c r="U13" s="54">
        <f t="shared" si="0"/>
        <v>417.30283281739446</v>
      </c>
      <c r="V13" s="54"/>
      <c r="W13" s="54">
        <v>9026311</v>
      </c>
      <c r="X13" s="54"/>
      <c r="Y13" s="93">
        <f t="shared" si="1"/>
        <v>99.522779026578149</v>
      </c>
      <c r="Z13" s="54"/>
      <c r="AA13" s="54">
        <v>7039253</v>
      </c>
      <c r="AB13" s="54"/>
      <c r="AC13" s="54">
        <v>337</v>
      </c>
      <c r="AD13" s="54"/>
      <c r="AE13" s="54">
        <v>3450</v>
      </c>
      <c r="AF13" s="54"/>
      <c r="AG13" s="54">
        <v>21</v>
      </c>
      <c r="AH13" s="54"/>
      <c r="AI13" s="53"/>
      <c r="AJ13" s="53"/>
      <c r="AK13" s="98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19"/>
      <c r="BE13" s="18"/>
      <c r="BF13" s="18"/>
      <c r="BG13" s="18"/>
      <c r="BH13" s="18"/>
      <c r="BI13" s="22"/>
      <c r="BJ13" s="18"/>
      <c r="BK13" s="23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</row>
    <row r="14" spans="1:122" s="21" customFormat="1" ht="10.9" customHeight="1">
      <c r="A14" s="81" t="s">
        <v>22</v>
      </c>
      <c r="B14" s="95"/>
      <c r="C14" s="64"/>
      <c r="D14" s="89">
        <v>26617200</v>
      </c>
      <c r="E14" s="89"/>
      <c r="F14" s="89">
        <v>532123</v>
      </c>
      <c r="G14" s="89"/>
      <c r="H14" s="150">
        <v>20</v>
      </c>
      <c r="I14" s="64"/>
      <c r="J14" s="54">
        <v>34917782</v>
      </c>
      <c r="K14" s="89"/>
      <c r="L14" s="96">
        <v>1312</v>
      </c>
      <c r="M14" s="58"/>
      <c r="N14" s="58"/>
      <c r="O14" s="58"/>
      <c r="P14" s="58"/>
      <c r="Q14" s="58"/>
      <c r="R14" s="58"/>
      <c r="S14" s="54">
        <v>11266175</v>
      </c>
      <c r="T14" s="54"/>
      <c r="U14" s="54">
        <f t="shared" si="0"/>
        <v>423.26672226981049</v>
      </c>
      <c r="V14" s="54"/>
      <c r="W14" s="54">
        <v>11234934</v>
      </c>
      <c r="X14" s="54"/>
      <c r="Y14" s="93">
        <f t="shared" si="1"/>
        <v>99.722700916682015</v>
      </c>
      <c r="Z14" s="54"/>
      <c r="AA14" s="54">
        <v>9694560</v>
      </c>
      <c r="AB14" s="54"/>
      <c r="AC14" s="54">
        <v>368</v>
      </c>
      <c r="AD14" s="54"/>
      <c r="AE14" s="54">
        <v>2443</v>
      </c>
      <c r="AF14" s="54"/>
      <c r="AG14" s="54">
        <v>11</v>
      </c>
      <c r="AH14" s="54"/>
      <c r="AI14" s="53"/>
      <c r="AJ14" s="53"/>
      <c r="AK14" s="98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19"/>
      <c r="BE14" s="22"/>
      <c r="BF14" s="18"/>
      <c r="BG14" s="22"/>
      <c r="BH14" s="18"/>
      <c r="BI14" s="22"/>
      <c r="BJ14" s="18"/>
      <c r="BK14" s="23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</row>
    <row r="15" spans="1:122" s="21" customFormat="1" ht="10.9" customHeight="1">
      <c r="A15" s="81" t="s">
        <v>23</v>
      </c>
      <c r="B15" s="95"/>
      <c r="C15" s="64"/>
      <c r="D15" s="89">
        <v>1267400</v>
      </c>
      <c r="E15" s="89"/>
      <c r="F15" s="89">
        <v>12598</v>
      </c>
      <c r="G15" s="89"/>
      <c r="H15" s="64">
        <v>9.9</v>
      </c>
      <c r="I15" s="64"/>
      <c r="J15" s="54">
        <v>6391907</v>
      </c>
      <c r="K15" s="89"/>
      <c r="L15" s="96">
        <v>5043</v>
      </c>
      <c r="M15" s="58"/>
      <c r="N15" s="58"/>
      <c r="O15" s="58"/>
      <c r="P15" s="58"/>
      <c r="Q15" s="58"/>
      <c r="R15" s="58"/>
      <c r="S15" s="54">
        <v>2110873</v>
      </c>
      <c r="T15" s="54"/>
      <c r="U15" s="54">
        <f t="shared" si="0"/>
        <v>1665.5144390089949</v>
      </c>
      <c r="V15" s="54"/>
      <c r="W15" s="54">
        <v>2099041</v>
      </c>
      <c r="X15" s="54"/>
      <c r="Y15" s="93">
        <f t="shared" si="1"/>
        <v>99.439473620629954</v>
      </c>
      <c r="Z15" s="54"/>
      <c r="AA15" s="54">
        <v>1677029</v>
      </c>
      <c r="AB15" s="54"/>
      <c r="AC15" s="54">
        <v>1329</v>
      </c>
      <c r="AD15" s="54"/>
      <c r="AE15" s="54">
        <v>993</v>
      </c>
      <c r="AF15" s="54"/>
      <c r="AG15" s="54">
        <v>195</v>
      </c>
      <c r="AH15" s="54"/>
      <c r="AI15" s="98"/>
      <c r="AJ15" s="53"/>
      <c r="AK15" s="98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19"/>
      <c r="BE15" s="22"/>
      <c r="BF15" s="18"/>
      <c r="BG15" s="22"/>
      <c r="BH15" s="18"/>
      <c r="BI15" s="22"/>
      <c r="BJ15" s="18"/>
      <c r="BK15" s="23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</row>
    <row r="16" spans="1:122" s="21" customFormat="1" ht="10.9" customHeight="1">
      <c r="A16" s="81" t="s">
        <v>24</v>
      </c>
      <c r="B16" s="95"/>
      <c r="C16" s="64"/>
      <c r="D16" s="89">
        <v>6651520</v>
      </c>
      <c r="E16" s="89"/>
      <c r="F16" s="89">
        <v>13301</v>
      </c>
      <c r="G16" s="89"/>
      <c r="H16" s="150">
        <v>2</v>
      </c>
      <c r="I16" s="64"/>
      <c r="J16" s="54">
        <v>10605690</v>
      </c>
      <c r="K16" s="89"/>
      <c r="L16" s="96">
        <v>1594</v>
      </c>
      <c r="M16" s="58"/>
      <c r="N16" s="58"/>
      <c r="O16" s="58"/>
      <c r="P16" s="58"/>
      <c r="Q16" s="58"/>
      <c r="R16" s="58"/>
      <c r="S16" s="54">
        <v>2024075</v>
      </c>
      <c r="T16" s="54"/>
      <c r="U16" s="54">
        <f t="shared" si="0"/>
        <v>304.3026255652843</v>
      </c>
      <c r="V16" s="54"/>
      <c r="W16" s="54">
        <v>2021340</v>
      </c>
      <c r="X16" s="54"/>
      <c r="Y16" s="93">
        <f t="shared" si="1"/>
        <v>99.86487654854686</v>
      </c>
      <c r="Z16" s="54"/>
      <c r="AA16" s="54">
        <v>1598626</v>
      </c>
      <c r="AB16" s="54"/>
      <c r="AC16" s="54">
        <v>241</v>
      </c>
      <c r="AD16" s="54"/>
      <c r="AE16" s="54">
        <v>235</v>
      </c>
      <c r="AF16" s="54"/>
      <c r="AG16" s="54">
        <v>18</v>
      </c>
      <c r="AH16" s="54"/>
      <c r="AI16" s="53"/>
      <c r="AJ16" s="53"/>
      <c r="AK16" s="98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19"/>
      <c r="BE16" s="22"/>
      <c r="BF16" s="18"/>
      <c r="BG16" s="22"/>
      <c r="BH16" s="18"/>
      <c r="BI16" s="22"/>
      <c r="BJ16" s="18"/>
      <c r="BK16" s="23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</row>
    <row r="17" spans="1:122" s="21" customFormat="1" ht="10.9" customHeight="1">
      <c r="A17" s="81" t="s">
        <v>25</v>
      </c>
      <c r="B17" s="95"/>
      <c r="C17" s="64"/>
      <c r="D17" s="89">
        <v>880200</v>
      </c>
      <c r="E17" s="89"/>
      <c r="F17" s="89">
        <v>1612</v>
      </c>
      <c r="G17" s="89"/>
      <c r="H17" s="64">
        <v>1.8</v>
      </c>
      <c r="I17" s="64"/>
      <c r="J17" s="54">
        <v>2241233</v>
      </c>
      <c r="K17" s="89"/>
      <c r="L17" s="96">
        <v>2546</v>
      </c>
      <c r="M17" s="58"/>
      <c r="N17" s="58"/>
      <c r="O17" s="58"/>
      <c r="P17" s="58"/>
      <c r="Q17" s="58"/>
      <c r="R17" s="58"/>
      <c r="S17" s="54">
        <v>210278</v>
      </c>
      <c r="T17" s="54"/>
      <c r="U17" s="54">
        <f t="shared" si="0"/>
        <v>238.89797773233357</v>
      </c>
      <c r="V17" s="54"/>
      <c r="W17" s="54">
        <v>209960</v>
      </c>
      <c r="X17" s="54"/>
      <c r="Y17" s="93">
        <f t="shared" si="1"/>
        <v>99.848771626133029</v>
      </c>
      <c r="Z17" s="54"/>
      <c r="AA17" s="54">
        <v>166855</v>
      </c>
      <c r="AB17" s="54"/>
      <c r="AC17" s="54">
        <v>190</v>
      </c>
      <c r="AD17" s="54"/>
      <c r="AE17" s="54">
        <v>28</v>
      </c>
      <c r="AF17" s="54"/>
      <c r="AG17" s="54">
        <v>22</v>
      </c>
      <c r="AH17" s="54"/>
      <c r="AI17" s="53"/>
      <c r="AJ17" s="53"/>
      <c r="AK17" s="98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19"/>
      <c r="BE17" s="22"/>
      <c r="BF17" s="18"/>
      <c r="BG17" s="22"/>
      <c r="BH17" s="18"/>
      <c r="BI17" s="22"/>
      <c r="BJ17" s="18"/>
      <c r="BK17" s="23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</row>
    <row r="18" spans="1:122" s="21" customFormat="1" ht="10.9" customHeight="1">
      <c r="A18" s="81" t="s">
        <v>26</v>
      </c>
      <c r="B18" s="95"/>
      <c r="C18" s="64"/>
      <c r="D18" s="89">
        <v>1128520</v>
      </c>
      <c r="E18" s="89"/>
      <c r="F18" s="89">
        <v>7556</v>
      </c>
      <c r="G18" s="89"/>
      <c r="H18" s="93">
        <v>6.7</v>
      </c>
      <c r="I18" s="64"/>
      <c r="J18" s="54">
        <v>1427307</v>
      </c>
      <c r="K18" s="89"/>
      <c r="L18" s="96">
        <v>1265</v>
      </c>
      <c r="M18" s="58"/>
      <c r="N18" s="58"/>
      <c r="O18" s="58"/>
      <c r="P18" s="58"/>
      <c r="Q18" s="58"/>
      <c r="R18" s="58"/>
      <c r="S18" s="54">
        <v>725233</v>
      </c>
      <c r="T18" s="54"/>
      <c r="U18" s="54">
        <f t="shared" si="0"/>
        <v>642.64080388473394</v>
      </c>
      <c r="V18" s="54"/>
      <c r="W18" s="54">
        <v>725228</v>
      </c>
      <c r="X18" s="54"/>
      <c r="Y18" s="93">
        <v>99.9</v>
      </c>
      <c r="Z18" s="54"/>
      <c r="AA18" s="54">
        <v>572541</v>
      </c>
      <c r="AB18" s="54"/>
      <c r="AC18" s="54">
        <v>512</v>
      </c>
      <c r="AD18" s="54"/>
      <c r="AE18" s="148" t="s">
        <v>62</v>
      </c>
      <c r="AF18" s="54"/>
      <c r="AG18" s="54">
        <v>2</v>
      </c>
      <c r="AH18" s="54"/>
      <c r="AI18" s="98"/>
      <c r="AJ18" s="53"/>
      <c r="AK18" s="98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19"/>
      <c r="BE18" s="22"/>
      <c r="BF18" s="18"/>
      <c r="BG18" s="22"/>
      <c r="BH18" s="18"/>
      <c r="BI18" s="22"/>
      <c r="BJ18" s="18"/>
      <c r="BK18" s="23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</row>
    <row r="19" spans="1:122" s="21" customFormat="1" ht="10.9" customHeight="1">
      <c r="A19" s="81" t="s">
        <v>27</v>
      </c>
      <c r="B19" s="81"/>
      <c r="C19" s="64"/>
      <c r="D19" s="89">
        <v>3266640</v>
      </c>
      <c r="E19" s="89"/>
      <c r="F19" s="89">
        <v>6195</v>
      </c>
      <c r="G19" s="89"/>
      <c r="H19" s="64">
        <v>1.9</v>
      </c>
      <c r="I19" s="64"/>
      <c r="J19" s="54">
        <v>12229366</v>
      </c>
      <c r="K19" s="89"/>
      <c r="L19" s="96">
        <v>3744</v>
      </c>
      <c r="M19" s="58"/>
      <c r="N19" s="58"/>
      <c r="O19" s="58"/>
      <c r="P19" s="58"/>
      <c r="Q19" s="58"/>
      <c r="R19" s="58"/>
      <c r="S19" s="54">
        <v>3023215</v>
      </c>
      <c r="T19" s="54"/>
      <c r="U19" s="54">
        <f t="shared" si="0"/>
        <v>925.48153454313911</v>
      </c>
      <c r="V19" s="54"/>
      <c r="W19" s="54">
        <v>3023196</v>
      </c>
      <c r="X19" s="54"/>
      <c r="Y19" s="93">
        <v>99.9</v>
      </c>
      <c r="Z19" s="54"/>
      <c r="AA19" s="54">
        <v>2382758</v>
      </c>
      <c r="AB19" s="54"/>
      <c r="AC19" s="54">
        <v>730</v>
      </c>
      <c r="AD19" s="54"/>
      <c r="AE19" s="101">
        <v>2</v>
      </c>
      <c r="AF19" s="54"/>
      <c r="AG19" s="102">
        <v>85</v>
      </c>
      <c r="AH19" s="100"/>
      <c r="AI19" s="98"/>
      <c r="AJ19" s="53"/>
      <c r="AK19" s="98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19"/>
      <c r="BE19" s="22"/>
      <c r="BF19" s="18"/>
      <c r="BG19" s="22"/>
      <c r="BH19" s="18"/>
      <c r="BI19" s="22"/>
      <c r="BJ19" s="18"/>
      <c r="BK19" s="23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</row>
    <row r="20" spans="1:122" s="21" customFormat="1" ht="10.9" customHeight="1">
      <c r="A20" s="81" t="s">
        <v>28</v>
      </c>
      <c r="B20" s="81"/>
      <c r="C20" s="64"/>
      <c r="D20" s="89">
        <v>1520</v>
      </c>
      <c r="E20" s="89"/>
      <c r="F20" s="89">
        <v>41</v>
      </c>
      <c r="G20" s="64"/>
      <c r="H20" s="103">
        <v>26.8</v>
      </c>
      <c r="I20" s="64"/>
      <c r="J20" s="54">
        <v>49445</v>
      </c>
      <c r="K20" s="89"/>
      <c r="L20" s="96">
        <v>32529</v>
      </c>
      <c r="M20" s="58"/>
      <c r="N20" s="58"/>
      <c r="O20" s="58"/>
      <c r="P20" s="58"/>
      <c r="Q20" s="58"/>
      <c r="R20" s="58"/>
      <c r="S20" s="54">
        <v>17953</v>
      </c>
      <c r="T20" s="54"/>
      <c r="U20" s="54">
        <f t="shared" si="0"/>
        <v>11811.184210526315</v>
      </c>
      <c r="V20" s="54"/>
      <c r="W20" s="54">
        <v>17953</v>
      </c>
      <c r="X20" s="54"/>
      <c r="Y20" s="93">
        <v>99.9</v>
      </c>
      <c r="Z20" s="54"/>
      <c r="AA20" s="54">
        <v>14109</v>
      </c>
      <c r="AB20" s="54"/>
      <c r="AC20" s="151">
        <v>9282</v>
      </c>
      <c r="AD20" s="54"/>
      <c r="AE20" s="104">
        <v>0</v>
      </c>
      <c r="AF20" s="54"/>
      <c r="AG20" s="102">
        <v>0</v>
      </c>
      <c r="AH20" s="100"/>
      <c r="AI20" s="98"/>
      <c r="AJ20" s="53"/>
      <c r="AK20" s="98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19"/>
      <c r="BE20" s="22"/>
      <c r="BF20" s="18"/>
      <c r="BG20" s="22"/>
      <c r="BH20" s="18"/>
      <c r="BI20" s="22"/>
      <c r="BJ20" s="18"/>
      <c r="BK20" s="23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</row>
    <row r="21" spans="1:122" s="21" customFormat="1" ht="10.9" customHeight="1">
      <c r="A21" s="81" t="s">
        <v>29</v>
      </c>
      <c r="B21" s="81"/>
      <c r="C21" s="64"/>
      <c r="D21" s="89">
        <v>332500</v>
      </c>
      <c r="E21" s="89"/>
      <c r="F21" s="89">
        <v>2933</v>
      </c>
      <c r="G21" s="89"/>
      <c r="H21" s="64">
        <v>8.8000000000000007</v>
      </c>
      <c r="I21" s="64"/>
      <c r="J21" s="54">
        <v>1561049</v>
      </c>
      <c r="K21" s="89"/>
      <c r="L21" s="96">
        <v>4695</v>
      </c>
      <c r="M21" s="58"/>
      <c r="N21" s="58"/>
      <c r="O21" s="58"/>
      <c r="P21" s="58"/>
      <c r="Q21" s="58"/>
      <c r="R21" s="58"/>
      <c r="S21" s="54">
        <v>745031</v>
      </c>
      <c r="T21" s="54"/>
      <c r="U21" s="54">
        <f t="shared" si="0"/>
        <v>2240.6947368421052</v>
      </c>
      <c r="V21" s="54"/>
      <c r="W21" s="54">
        <v>744964</v>
      </c>
      <c r="X21" s="54"/>
      <c r="Y21" s="93">
        <v>99.9</v>
      </c>
      <c r="Z21" s="54"/>
      <c r="AA21" s="54">
        <v>587583</v>
      </c>
      <c r="AB21" s="54"/>
      <c r="AC21" s="54">
        <v>1770</v>
      </c>
      <c r="AD21" s="54"/>
      <c r="AE21" s="54">
        <v>6</v>
      </c>
      <c r="AF21" s="54"/>
      <c r="AG21" s="54">
        <v>60</v>
      </c>
      <c r="AH21" s="54"/>
      <c r="AI21" s="98"/>
      <c r="AJ21" s="53"/>
      <c r="AK21" s="98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19"/>
      <c r="BE21" s="22"/>
      <c r="BF21" s="18"/>
      <c r="BG21" s="22"/>
      <c r="BH21" s="18"/>
      <c r="BI21" s="22"/>
      <c r="BJ21" s="18"/>
      <c r="BK21" s="23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</row>
    <row r="22" spans="1:122" s="21" customFormat="1" ht="10.9" customHeight="1">
      <c r="A22" s="81" t="s">
        <v>30</v>
      </c>
      <c r="B22" s="81"/>
      <c r="C22" s="64"/>
      <c r="D22" s="89">
        <v>2809600</v>
      </c>
      <c r="E22" s="89"/>
      <c r="F22" s="89">
        <v>20029</v>
      </c>
      <c r="G22" s="89"/>
      <c r="H22" s="93">
        <v>7.1</v>
      </c>
      <c r="I22" s="64"/>
      <c r="J22" s="54">
        <v>2236357</v>
      </c>
      <c r="K22" s="89"/>
      <c r="L22" s="96">
        <v>796</v>
      </c>
      <c r="M22" s="58"/>
      <c r="N22" s="58"/>
      <c r="O22" s="58"/>
      <c r="P22" s="58"/>
      <c r="Q22" s="58"/>
      <c r="R22" s="58"/>
      <c r="S22" s="54">
        <v>1350841</v>
      </c>
      <c r="T22" s="54"/>
      <c r="U22" s="54">
        <f t="shared" si="0"/>
        <v>480.79477505694763</v>
      </c>
      <c r="V22" s="54"/>
      <c r="W22" s="54">
        <v>1330954</v>
      </c>
      <c r="X22" s="54"/>
      <c r="Y22" s="93">
        <f t="shared" ref="Y22:Y27" si="2">W22/S22*100</f>
        <v>98.527806011218203</v>
      </c>
      <c r="Z22" s="54"/>
      <c r="AA22" s="54">
        <v>627227</v>
      </c>
      <c r="AB22" s="54"/>
      <c r="AC22" s="54">
        <v>240</v>
      </c>
      <c r="AD22" s="54"/>
      <c r="AE22" s="54">
        <v>1488</v>
      </c>
      <c r="AF22" s="54"/>
      <c r="AG22" s="54">
        <v>34</v>
      </c>
      <c r="AH22" s="54"/>
      <c r="AI22" s="53"/>
      <c r="AJ22" s="53"/>
      <c r="AK22" s="98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19"/>
      <c r="BE22" s="22"/>
      <c r="BF22" s="18"/>
      <c r="BG22" s="22"/>
      <c r="BH22" s="18"/>
      <c r="BI22" s="22"/>
      <c r="BJ22" s="18"/>
      <c r="BK22" s="23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</row>
    <row r="23" spans="1:122" s="21" customFormat="1" ht="10.9" customHeight="1">
      <c r="A23" s="81" t="s">
        <v>31</v>
      </c>
      <c r="B23" s="81"/>
      <c r="C23" s="64"/>
      <c r="D23" s="89">
        <v>4320</v>
      </c>
      <c r="E23" s="89"/>
      <c r="F23" s="89">
        <v>19</v>
      </c>
      <c r="G23" s="64"/>
      <c r="H23" s="93">
        <v>4.4000000000000004</v>
      </c>
      <c r="I23" s="64"/>
      <c r="J23" s="54">
        <v>697</v>
      </c>
      <c r="K23" s="89"/>
      <c r="L23" s="96">
        <v>161</v>
      </c>
      <c r="M23" s="58"/>
      <c r="N23" s="58"/>
      <c r="O23" s="58"/>
      <c r="P23" s="58"/>
      <c r="Q23" s="58"/>
      <c r="R23" s="58"/>
      <c r="S23" s="54">
        <v>214</v>
      </c>
      <c r="T23" s="54"/>
      <c r="U23" s="54">
        <f t="shared" si="0"/>
        <v>49.537037037037038</v>
      </c>
      <c r="V23" s="54"/>
      <c r="W23" s="54">
        <v>214</v>
      </c>
      <c r="X23" s="54"/>
      <c r="Y23" s="93">
        <v>99.9</v>
      </c>
      <c r="Z23" s="54"/>
      <c r="AA23" s="54">
        <v>162</v>
      </c>
      <c r="AB23" s="54"/>
      <c r="AC23" s="54">
        <v>39</v>
      </c>
      <c r="AD23" s="54"/>
      <c r="AE23" s="104">
        <v>0</v>
      </c>
      <c r="AF23" s="54"/>
      <c r="AG23" s="102">
        <v>0</v>
      </c>
      <c r="AH23" s="54"/>
      <c r="AI23" s="53"/>
      <c r="AJ23" s="53"/>
      <c r="AK23" s="98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19"/>
      <c r="BE23" s="22"/>
      <c r="BF23" s="18"/>
      <c r="BG23" s="22"/>
      <c r="BH23" s="18"/>
      <c r="BI23" s="22"/>
      <c r="BJ23" s="18"/>
      <c r="BK23" s="23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</row>
    <row r="24" spans="1:122" s="21" customFormat="1" ht="10.9" customHeight="1">
      <c r="A24" s="81" t="s">
        <v>32</v>
      </c>
      <c r="B24" s="81"/>
      <c r="C24" s="64"/>
      <c r="D24" s="89">
        <v>13069900</v>
      </c>
      <c r="E24" s="89"/>
      <c r="F24" s="89">
        <v>27546</v>
      </c>
      <c r="G24" s="89"/>
      <c r="H24" s="64">
        <v>2.1</v>
      </c>
      <c r="I24" s="64"/>
      <c r="J24" s="54">
        <v>620641</v>
      </c>
      <c r="K24" s="89"/>
      <c r="L24" s="96">
        <v>47</v>
      </c>
      <c r="M24" s="58"/>
      <c r="N24" s="58"/>
      <c r="O24" s="58"/>
      <c r="P24" s="58"/>
      <c r="Q24" s="58"/>
      <c r="R24" s="58"/>
      <c r="S24" s="54">
        <v>460929</v>
      </c>
      <c r="T24" s="54"/>
      <c r="U24" s="54">
        <f t="shared" si="0"/>
        <v>35.26645192388618</v>
      </c>
      <c r="V24" s="54"/>
      <c r="W24" s="54">
        <v>459769</v>
      </c>
      <c r="X24" s="54"/>
      <c r="Y24" s="93">
        <f t="shared" si="2"/>
        <v>99.748334342165506</v>
      </c>
      <c r="Z24" s="54"/>
      <c r="AA24" s="54">
        <v>460024</v>
      </c>
      <c r="AB24" s="54"/>
      <c r="AC24" s="54">
        <v>35</v>
      </c>
      <c r="AD24" s="54"/>
      <c r="AE24" s="54">
        <v>35</v>
      </c>
      <c r="AF24" s="105"/>
      <c r="AG24" s="106">
        <v>2</v>
      </c>
      <c r="AH24" s="54"/>
      <c r="AI24" s="53"/>
      <c r="AJ24" s="53"/>
      <c r="AK24" s="98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19"/>
      <c r="BE24" s="22"/>
      <c r="BF24" s="18"/>
      <c r="BG24" s="22"/>
      <c r="BH24" s="18"/>
      <c r="BI24" s="22"/>
      <c r="BJ24" s="18"/>
      <c r="BK24" s="23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</row>
    <row r="25" spans="1:122" s="21" customFormat="1" ht="11.1" customHeight="1">
      <c r="A25" s="81" t="s">
        <v>33</v>
      </c>
      <c r="B25" s="81"/>
      <c r="C25" s="64"/>
      <c r="D25" s="89">
        <v>60</v>
      </c>
      <c r="E25" s="89"/>
      <c r="F25" s="148" t="s">
        <v>48</v>
      </c>
      <c r="G25" s="89"/>
      <c r="H25" s="103">
        <v>1</v>
      </c>
      <c r="I25" s="64"/>
      <c r="J25" s="54">
        <v>12</v>
      </c>
      <c r="K25" s="89"/>
      <c r="L25" s="96">
        <v>207</v>
      </c>
      <c r="M25" s="58"/>
      <c r="N25" s="58"/>
      <c r="O25" s="58"/>
      <c r="P25" s="58"/>
      <c r="Q25" s="58"/>
      <c r="R25" s="58"/>
      <c r="S25" s="54">
        <v>6</v>
      </c>
      <c r="T25" s="54"/>
      <c r="U25" s="54">
        <f t="shared" si="0"/>
        <v>100</v>
      </c>
      <c r="V25" s="54"/>
      <c r="W25" s="54">
        <v>6</v>
      </c>
      <c r="X25" s="54"/>
      <c r="Y25" s="93">
        <v>99.9</v>
      </c>
      <c r="Z25" s="54"/>
      <c r="AA25" s="54">
        <v>5</v>
      </c>
      <c r="AB25" s="54"/>
      <c r="AC25" s="54">
        <v>85</v>
      </c>
      <c r="AD25" s="54"/>
      <c r="AE25" s="104">
        <v>0</v>
      </c>
      <c r="AF25" s="54"/>
      <c r="AG25" s="102">
        <v>0</v>
      </c>
      <c r="AH25" s="54"/>
      <c r="AI25" s="53"/>
      <c r="AJ25" s="53"/>
      <c r="AK25" s="98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19"/>
      <c r="BE25" s="22"/>
      <c r="BF25" s="18"/>
      <c r="BG25" s="22"/>
      <c r="BH25" s="18"/>
      <c r="BI25" s="22"/>
      <c r="BJ25" s="18"/>
      <c r="BK25" s="23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</row>
    <row r="26" spans="1:122" s="19" customFormat="1" ht="14.25" customHeight="1">
      <c r="A26" s="107" t="s">
        <v>52</v>
      </c>
      <c r="B26" s="107"/>
      <c r="C26" s="53"/>
      <c r="D26" s="98">
        <v>10173100</v>
      </c>
      <c r="E26" s="98"/>
      <c r="F26" s="98">
        <v>140655</v>
      </c>
      <c r="G26" s="98"/>
      <c r="H26" s="53">
        <v>13.8</v>
      </c>
      <c r="I26" s="53"/>
      <c r="J26" s="58">
        <v>18536538</v>
      </c>
      <c r="K26" s="98"/>
      <c r="L26" s="108">
        <v>1822</v>
      </c>
      <c r="M26" s="97"/>
      <c r="N26" s="58"/>
      <c r="O26" s="58"/>
      <c r="P26" s="58"/>
      <c r="Q26" s="58"/>
      <c r="R26" s="58"/>
      <c r="S26" s="58">
        <v>10734668</v>
      </c>
      <c r="T26" s="58"/>
      <c r="U26" s="54">
        <f t="shared" si="0"/>
        <v>1055.2012660840846</v>
      </c>
      <c r="V26" s="58"/>
      <c r="W26" s="58">
        <v>10647108</v>
      </c>
      <c r="X26" s="58"/>
      <c r="Y26" s="93">
        <f t="shared" si="2"/>
        <v>99.184325029893799</v>
      </c>
      <c r="Z26" s="58"/>
      <c r="AA26" s="58">
        <v>8334887</v>
      </c>
      <c r="AB26" s="58"/>
      <c r="AC26" s="58">
        <v>834</v>
      </c>
      <c r="AD26" s="58"/>
      <c r="AE26" s="58">
        <v>5422</v>
      </c>
      <c r="AF26" s="58"/>
      <c r="AG26" s="58">
        <v>15</v>
      </c>
      <c r="AH26" s="58"/>
      <c r="AI26" s="98"/>
      <c r="AJ26" s="53"/>
      <c r="AK26" s="98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E26" s="22"/>
      <c r="BF26" s="18"/>
      <c r="BG26" s="22"/>
      <c r="BH26" s="18"/>
      <c r="BI26" s="18"/>
      <c r="BJ26" s="18"/>
    </row>
    <row r="27" spans="1:122" s="19" customFormat="1" ht="14.25" customHeight="1">
      <c r="A27" s="109" t="s">
        <v>53</v>
      </c>
      <c r="B27" s="109"/>
      <c r="C27" s="62"/>
      <c r="D27" s="110" t="s">
        <v>39</v>
      </c>
      <c r="E27" s="111"/>
      <c r="F27" s="111">
        <f>F8-SUM(F10:F26)</f>
        <v>87874</v>
      </c>
      <c r="G27" s="111"/>
      <c r="H27" s="110" t="s">
        <v>39</v>
      </c>
      <c r="I27" s="62"/>
      <c r="J27" s="149">
        <f>J8-SUM(J10:J26)</f>
        <v>15041712</v>
      </c>
      <c r="K27" s="111"/>
      <c r="L27" s="110" t="s">
        <v>39</v>
      </c>
      <c r="M27" s="97"/>
      <c r="N27" s="58"/>
      <c r="O27" s="58"/>
      <c r="P27" s="58"/>
      <c r="Q27" s="58"/>
      <c r="R27" s="58"/>
      <c r="S27" s="149">
        <f>S8-SUM(S10:S26)</f>
        <v>8281633</v>
      </c>
      <c r="T27" s="83"/>
      <c r="U27" s="110" t="s">
        <v>39</v>
      </c>
      <c r="V27" s="83"/>
      <c r="W27" s="149">
        <f>W8-SUM(W10:W26)</f>
        <v>8275195</v>
      </c>
      <c r="X27" s="83"/>
      <c r="Y27" s="112">
        <f t="shared" si="2"/>
        <v>99.922261708530186</v>
      </c>
      <c r="Z27" s="83"/>
      <c r="AA27" s="149">
        <f>AA8-SUM(AA10:AA26)</f>
        <v>6504234</v>
      </c>
      <c r="AB27" s="83"/>
      <c r="AC27" s="110" t="s">
        <v>40</v>
      </c>
      <c r="AD27" s="83"/>
      <c r="AE27" s="149">
        <f>AE8-SUM(AE10:AE26)</f>
        <v>513</v>
      </c>
      <c r="AF27" s="83"/>
      <c r="AG27" s="110" t="s">
        <v>39</v>
      </c>
      <c r="AH27" s="83"/>
      <c r="AI27" s="98"/>
      <c r="AJ27" s="53"/>
      <c r="AK27" s="98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E27" s="22"/>
      <c r="BF27" s="18"/>
      <c r="BG27" s="22"/>
      <c r="BH27" s="18"/>
      <c r="BI27" s="18"/>
      <c r="BJ27" s="18"/>
    </row>
    <row r="28" spans="1:122" s="3" customFormat="1" ht="11.25" customHeight="1">
      <c r="A28" s="113" t="s">
        <v>54</v>
      </c>
      <c r="B28" s="114"/>
      <c r="C28" s="114"/>
      <c r="D28" s="115"/>
      <c r="E28" s="115"/>
      <c r="F28" s="116"/>
      <c r="G28" s="115"/>
      <c r="H28" s="117"/>
      <c r="I28" s="115"/>
      <c r="J28" s="118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7"/>
      <c r="Z28" s="115"/>
      <c r="AA28" s="115"/>
      <c r="AB28" s="115"/>
      <c r="AC28" s="115"/>
      <c r="AD28" s="115"/>
      <c r="AE28" s="115"/>
      <c r="AF28" s="115"/>
      <c r="AG28" s="115"/>
      <c r="AH28" s="115"/>
      <c r="AI28" s="119"/>
      <c r="AJ28" s="115"/>
      <c r="AK28" s="115"/>
      <c r="AL28" s="119"/>
      <c r="AM28" s="119"/>
      <c r="AN28" s="115"/>
      <c r="AO28" s="115"/>
      <c r="AP28" s="119"/>
      <c r="AQ28" s="119"/>
      <c r="AR28" s="115"/>
      <c r="AS28" s="115"/>
      <c r="AT28" s="119"/>
      <c r="AU28" s="119"/>
      <c r="AV28" s="115"/>
      <c r="AW28" s="119"/>
      <c r="AX28" s="115"/>
      <c r="AY28" s="119"/>
      <c r="AZ28" s="115"/>
      <c r="BA28" s="119"/>
      <c r="BB28" s="115"/>
      <c r="BC28" s="119"/>
      <c r="BD28" s="5"/>
      <c r="BE28" s="6"/>
      <c r="BF28" s="5"/>
      <c r="BG28" s="6"/>
      <c r="BH28" s="5"/>
      <c r="BI28" s="6"/>
      <c r="BJ28" s="5"/>
      <c r="BK28" s="9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</row>
    <row r="29" spans="1:122" s="3" customFormat="1" ht="9" customHeight="1">
      <c r="A29" s="120" t="s">
        <v>44</v>
      </c>
      <c r="B29" s="114"/>
      <c r="C29" s="114"/>
      <c r="D29" s="115"/>
      <c r="E29" s="115"/>
      <c r="F29" s="116"/>
      <c r="G29" s="115"/>
      <c r="H29" s="117"/>
      <c r="I29" s="115"/>
      <c r="J29" s="118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7"/>
      <c r="Z29" s="115"/>
      <c r="AA29" s="115"/>
      <c r="AB29" s="115"/>
      <c r="AC29" s="115"/>
      <c r="AD29" s="115"/>
      <c r="AE29" s="121"/>
      <c r="AF29" s="115"/>
      <c r="AG29" s="115"/>
      <c r="AH29" s="115"/>
      <c r="AI29" s="119"/>
      <c r="AJ29" s="115"/>
      <c r="AK29" s="115"/>
      <c r="AL29" s="119"/>
      <c r="AM29" s="119"/>
      <c r="AN29" s="115"/>
      <c r="AO29" s="115"/>
      <c r="AP29" s="119"/>
      <c r="AQ29" s="119"/>
      <c r="AR29" s="115"/>
      <c r="AS29" s="115"/>
      <c r="AT29" s="119"/>
      <c r="AU29" s="119"/>
      <c r="AV29" s="115"/>
      <c r="AW29" s="119"/>
      <c r="AX29" s="115"/>
      <c r="AY29" s="119"/>
      <c r="AZ29" s="115"/>
      <c r="BA29" s="119"/>
      <c r="BB29" s="115"/>
      <c r="BC29" s="119"/>
      <c r="BD29" s="5"/>
      <c r="BE29" s="6"/>
      <c r="BF29" s="5"/>
      <c r="BG29" s="6"/>
      <c r="BH29" s="5"/>
      <c r="BI29" s="6"/>
      <c r="BJ29" s="5"/>
      <c r="BK29" s="9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</row>
    <row r="30" spans="1:122" s="3" customFormat="1" ht="11.25" customHeight="1">
      <c r="A30" s="122" t="s">
        <v>55</v>
      </c>
      <c r="B30" s="114"/>
      <c r="C30" s="114"/>
      <c r="D30" s="115"/>
      <c r="E30" s="115"/>
      <c r="F30" s="116"/>
      <c r="G30" s="115"/>
      <c r="H30" s="117"/>
      <c r="I30" s="115"/>
      <c r="J30" s="118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7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11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</row>
    <row r="31" spans="1:122" s="10" customFormat="1" ht="10.5" customHeight="1">
      <c r="A31" s="123" t="s">
        <v>56</v>
      </c>
      <c r="B31" s="114"/>
      <c r="C31" s="114"/>
      <c r="D31" s="124"/>
      <c r="E31" s="124"/>
      <c r="F31" s="125"/>
      <c r="G31" s="124"/>
      <c r="H31" s="126"/>
      <c r="I31" s="124"/>
      <c r="J31" s="127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6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8"/>
      <c r="BE31" s="8"/>
      <c r="BF31" s="8"/>
      <c r="BG31" s="8"/>
      <c r="BH31" s="8"/>
      <c r="BI31" s="8"/>
      <c r="BJ31" s="8"/>
    </row>
    <row r="32" spans="1:122" s="7" customFormat="1" ht="9" customHeight="1">
      <c r="A32" s="128" t="s">
        <v>34</v>
      </c>
      <c r="B32" s="129"/>
      <c r="C32" s="129"/>
      <c r="D32" s="130"/>
      <c r="E32" s="130"/>
      <c r="F32" s="131"/>
      <c r="G32" s="130"/>
      <c r="H32" s="132"/>
      <c r="I32" s="130"/>
      <c r="J32" s="133"/>
      <c r="K32" s="130"/>
      <c r="L32" s="130"/>
      <c r="M32" s="124"/>
      <c r="N32" s="124"/>
      <c r="O32" s="124"/>
      <c r="P32" s="124"/>
      <c r="Q32" s="124"/>
      <c r="R32" s="124"/>
      <c r="S32" s="130"/>
      <c r="T32" s="130"/>
      <c r="U32" s="130"/>
      <c r="V32" s="130"/>
      <c r="W32" s="130"/>
      <c r="X32" s="130"/>
      <c r="Y32" s="132"/>
      <c r="Z32" s="130"/>
      <c r="AA32" s="130"/>
      <c r="AB32" s="130"/>
      <c r="AC32" s="130"/>
      <c r="AD32" s="130"/>
      <c r="AE32" s="130"/>
      <c r="AF32" s="130"/>
      <c r="AG32" s="130"/>
      <c r="AH32" s="130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  <c r="BB32" s="124"/>
      <c r="BC32" s="124"/>
      <c r="BD32" s="8"/>
      <c r="BE32" s="8"/>
      <c r="BF32" s="8"/>
      <c r="BG32" s="8"/>
      <c r="BH32" s="8"/>
      <c r="BI32" s="8"/>
      <c r="BJ32" s="8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</row>
    <row r="33" spans="1:62" ht="11.25" customHeight="1">
      <c r="A33" s="134" t="s">
        <v>57</v>
      </c>
      <c r="B33" s="129"/>
      <c r="C33" s="129"/>
      <c r="D33" s="135"/>
      <c r="E33" s="135"/>
      <c r="F33" s="136"/>
      <c r="G33" s="135"/>
      <c r="I33" s="135"/>
      <c r="K33" s="135"/>
      <c r="M33" s="115"/>
      <c r="N33" s="115"/>
      <c r="O33" s="115"/>
      <c r="P33" s="115"/>
      <c r="Q33" s="115"/>
      <c r="R33" s="115"/>
      <c r="V33" s="135"/>
      <c r="AH33" s="13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  <c r="AZ33" s="115"/>
      <c r="BA33" s="115"/>
      <c r="BB33" s="115"/>
      <c r="BC33" s="115"/>
      <c r="BD33" s="5"/>
      <c r="BE33" s="5"/>
      <c r="BF33" s="5"/>
      <c r="BG33" s="5"/>
      <c r="BH33" s="5"/>
      <c r="BI33" s="5"/>
      <c r="BJ33" s="5"/>
    </row>
    <row r="34" spans="1:62" ht="9" customHeight="1">
      <c r="A34" s="139" t="s">
        <v>37</v>
      </c>
      <c r="B34" s="129"/>
      <c r="C34" s="129"/>
      <c r="D34" s="135"/>
      <c r="E34" s="135"/>
      <c r="F34" s="136"/>
      <c r="G34" s="135"/>
      <c r="I34" s="135"/>
      <c r="K34" s="135"/>
      <c r="M34" s="115"/>
      <c r="N34" s="115"/>
      <c r="O34" s="115"/>
      <c r="P34" s="115"/>
      <c r="Q34" s="115"/>
      <c r="R34" s="115"/>
      <c r="V34" s="135"/>
      <c r="AH34" s="13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  <c r="AZ34" s="115"/>
      <c r="BA34" s="115"/>
      <c r="BB34" s="115"/>
      <c r="BC34" s="115"/>
      <c r="BD34" s="5"/>
      <c r="BE34" s="5"/>
      <c r="BF34" s="5"/>
      <c r="BG34" s="5"/>
      <c r="BH34" s="5"/>
      <c r="BI34" s="5"/>
      <c r="BJ34" s="5"/>
    </row>
    <row r="35" spans="1:62" ht="11.25" customHeight="1">
      <c r="A35" s="134" t="s">
        <v>58</v>
      </c>
      <c r="B35" s="129"/>
      <c r="C35" s="129"/>
      <c r="D35" s="135"/>
      <c r="E35" s="135"/>
      <c r="F35" s="136"/>
      <c r="G35" s="135"/>
      <c r="I35" s="135"/>
      <c r="K35" s="135"/>
      <c r="M35" s="115"/>
      <c r="N35" s="115"/>
      <c r="O35" s="115"/>
      <c r="P35" s="115"/>
      <c r="Q35" s="115"/>
      <c r="R35" s="115"/>
      <c r="V35" s="135"/>
      <c r="AH35" s="13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  <c r="BB35" s="115"/>
      <c r="BC35" s="115"/>
      <c r="BD35" s="5"/>
      <c r="BE35" s="5"/>
      <c r="BF35" s="5"/>
      <c r="BG35" s="5"/>
      <c r="BH35" s="5"/>
      <c r="BI35" s="5"/>
      <c r="BJ35" s="5"/>
    </row>
    <row r="36" spans="1:62" ht="9" customHeight="1">
      <c r="A36" s="139" t="s">
        <v>46</v>
      </c>
      <c r="B36" s="129"/>
      <c r="C36" s="129"/>
      <c r="D36" s="135"/>
      <c r="E36" s="135"/>
      <c r="F36" s="136"/>
      <c r="G36" s="135"/>
      <c r="I36" s="135"/>
      <c r="K36" s="135"/>
      <c r="M36" s="115"/>
      <c r="N36" s="115"/>
      <c r="O36" s="115"/>
      <c r="P36" s="115"/>
      <c r="Q36" s="115"/>
      <c r="R36" s="115"/>
      <c r="V36" s="135"/>
      <c r="AH36" s="13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  <c r="AX36" s="115"/>
      <c r="AY36" s="115"/>
      <c r="AZ36" s="115"/>
      <c r="BA36" s="115"/>
      <c r="BB36" s="115"/>
      <c r="BC36" s="115"/>
      <c r="BD36" s="5"/>
      <c r="BE36" s="5"/>
      <c r="BF36" s="5"/>
      <c r="BG36" s="5"/>
      <c r="BH36" s="5"/>
      <c r="BI36" s="5"/>
      <c r="BJ36" s="5"/>
    </row>
    <row r="37" spans="1:62" ht="11.25" customHeight="1">
      <c r="A37" s="122" t="s">
        <v>59</v>
      </c>
      <c r="B37" s="114"/>
      <c r="C37" s="114"/>
      <c r="D37" s="115"/>
      <c r="E37" s="115"/>
      <c r="F37" s="116"/>
      <c r="G37" s="115"/>
      <c r="H37" s="117"/>
      <c r="I37" s="115"/>
      <c r="J37" s="118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7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  <c r="AX37" s="115"/>
      <c r="AY37" s="115"/>
      <c r="AZ37" s="115"/>
      <c r="BA37" s="115"/>
      <c r="BB37" s="115"/>
      <c r="BC37" s="115"/>
      <c r="BD37" s="5"/>
      <c r="BE37" s="5"/>
      <c r="BF37" s="5"/>
      <c r="BG37" s="5"/>
      <c r="BH37" s="5"/>
      <c r="BI37" s="5"/>
      <c r="BJ37" s="5"/>
    </row>
    <row r="38" spans="1:62" ht="11.25" customHeight="1">
      <c r="A38" s="122" t="s">
        <v>63</v>
      </c>
      <c r="B38" s="114"/>
      <c r="C38" s="114"/>
      <c r="D38" s="115"/>
      <c r="E38" s="115"/>
      <c r="F38" s="116"/>
      <c r="G38" s="115"/>
      <c r="H38" s="117"/>
      <c r="I38" s="115"/>
      <c r="J38" s="118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7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  <c r="AR38" s="115"/>
      <c r="AS38" s="115"/>
      <c r="AT38" s="115"/>
      <c r="AU38" s="115"/>
      <c r="AV38" s="115"/>
      <c r="AW38" s="115"/>
      <c r="AX38" s="115"/>
      <c r="AY38" s="115"/>
      <c r="AZ38" s="115"/>
      <c r="BA38" s="115"/>
      <c r="BB38" s="115"/>
      <c r="BC38" s="115"/>
      <c r="BD38" s="5"/>
      <c r="BE38" s="5"/>
      <c r="BF38" s="5"/>
      <c r="BG38" s="5"/>
      <c r="BH38" s="5"/>
      <c r="BI38" s="5"/>
      <c r="BJ38" s="5"/>
    </row>
    <row r="39" spans="1:62" ht="9.9499999999999993" customHeight="1">
      <c r="A39" s="129"/>
      <c r="B39" s="129"/>
      <c r="C39" s="129"/>
      <c r="D39" s="135"/>
      <c r="E39" s="135"/>
      <c r="F39" s="136"/>
      <c r="G39" s="135"/>
      <c r="I39" s="135"/>
      <c r="K39" s="135"/>
      <c r="M39" s="115"/>
      <c r="N39" s="115"/>
      <c r="O39" s="115"/>
      <c r="P39" s="115"/>
      <c r="Q39" s="115"/>
      <c r="R39" s="115"/>
      <c r="V39" s="135"/>
      <c r="AH39" s="135"/>
      <c r="AI39" s="115"/>
      <c r="AJ39" s="115"/>
      <c r="AK39" s="115"/>
      <c r="AL39" s="115"/>
      <c r="AM39" s="115"/>
      <c r="AN39" s="115"/>
      <c r="AO39" s="115"/>
      <c r="AP39" s="115"/>
      <c r="AQ39" s="115"/>
      <c r="AR39" s="115"/>
      <c r="AS39" s="115"/>
      <c r="AT39" s="115"/>
      <c r="AU39" s="115"/>
      <c r="AV39" s="115"/>
      <c r="AW39" s="115"/>
      <c r="AX39" s="115"/>
      <c r="AY39" s="115"/>
      <c r="AZ39" s="115"/>
      <c r="BA39" s="115"/>
      <c r="BB39" s="115"/>
      <c r="BC39" s="115"/>
      <c r="BD39" s="5"/>
      <c r="BE39" s="5"/>
      <c r="BF39" s="5"/>
      <c r="BG39" s="5"/>
      <c r="BH39" s="5"/>
      <c r="BI39" s="5"/>
      <c r="BJ39" s="5"/>
    </row>
    <row r="40" spans="1:62" ht="9" customHeight="1">
      <c r="A40" s="140" t="s">
        <v>35</v>
      </c>
      <c r="B40" s="129"/>
      <c r="C40" s="129"/>
      <c r="D40" s="141"/>
      <c r="E40" s="135"/>
      <c r="F40" s="142"/>
      <c r="G40" s="135"/>
      <c r="I40" s="135"/>
      <c r="K40" s="135"/>
      <c r="M40" s="115"/>
      <c r="N40" s="115"/>
      <c r="O40" s="115"/>
      <c r="P40" s="115"/>
      <c r="Q40" s="115"/>
      <c r="R40" s="115"/>
      <c r="V40" s="135"/>
      <c r="AE40" s="141"/>
      <c r="AF40" s="141"/>
      <c r="AG40" s="141"/>
      <c r="AH40" s="135"/>
      <c r="AI40" s="115"/>
      <c r="AJ40" s="115"/>
      <c r="AK40" s="115"/>
      <c r="AL40" s="115"/>
      <c r="AM40" s="115"/>
      <c r="AN40" s="115"/>
      <c r="AO40" s="115"/>
      <c r="AP40" s="115"/>
      <c r="AQ40" s="115"/>
      <c r="AR40" s="115"/>
      <c r="AS40" s="115"/>
      <c r="AT40" s="115"/>
      <c r="AU40" s="115"/>
      <c r="AV40" s="115"/>
      <c r="AW40" s="115"/>
      <c r="AX40" s="115"/>
      <c r="AY40" s="115"/>
      <c r="AZ40" s="115"/>
      <c r="BA40" s="115"/>
      <c r="BB40" s="115"/>
      <c r="BC40" s="115"/>
      <c r="BD40" s="5"/>
      <c r="BE40" s="5"/>
      <c r="BF40" s="5"/>
      <c r="BG40" s="5"/>
      <c r="BH40" s="5"/>
      <c r="BI40" s="5"/>
      <c r="BJ40" s="5"/>
    </row>
    <row r="41" spans="1:62" ht="9" customHeight="1">
      <c r="A41" s="140" t="s">
        <v>38</v>
      </c>
      <c r="B41" s="129"/>
      <c r="C41" s="129"/>
      <c r="D41" s="141"/>
      <c r="E41" s="135"/>
      <c r="F41" s="142"/>
      <c r="G41" s="135"/>
      <c r="I41" s="135"/>
      <c r="K41" s="135"/>
      <c r="M41" s="115"/>
      <c r="N41" s="115"/>
      <c r="O41" s="115"/>
      <c r="P41" s="115"/>
      <c r="Q41" s="115"/>
      <c r="R41" s="115"/>
      <c r="V41" s="135"/>
      <c r="AE41" s="141"/>
      <c r="AF41" s="141"/>
      <c r="AG41" s="141"/>
      <c r="AH41" s="135"/>
      <c r="AI41" s="115"/>
      <c r="AJ41" s="115"/>
      <c r="AK41" s="115"/>
      <c r="AL41" s="115"/>
      <c r="AM41" s="115"/>
      <c r="AN41" s="115"/>
      <c r="AO41" s="115"/>
      <c r="AP41" s="115"/>
      <c r="AQ41" s="115"/>
      <c r="AR41" s="115"/>
      <c r="AS41" s="115"/>
      <c r="AT41" s="115"/>
      <c r="AU41" s="115"/>
      <c r="AV41" s="115"/>
      <c r="AW41" s="115"/>
      <c r="AX41" s="115"/>
      <c r="AY41" s="115"/>
      <c r="AZ41" s="115"/>
      <c r="BA41" s="115"/>
      <c r="BB41" s="115"/>
      <c r="BC41" s="115"/>
      <c r="BD41" s="5"/>
      <c r="BE41" s="5"/>
      <c r="BF41" s="5"/>
      <c r="BG41" s="5"/>
      <c r="BH41" s="5"/>
      <c r="BI41" s="5"/>
      <c r="BJ41" s="5"/>
    </row>
    <row r="42" spans="1:62" ht="9.9499999999999993" customHeight="1">
      <c r="A42" s="140"/>
      <c r="B42" s="129"/>
      <c r="C42" s="129"/>
      <c r="D42" s="135"/>
      <c r="E42" s="135"/>
      <c r="F42" s="136"/>
      <c r="G42" s="135"/>
      <c r="I42" s="135"/>
      <c r="K42" s="135"/>
      <c r="M42" s="115"/>
      <c r="N42" s="115"/>
      <c r="O42" s="115"/>
      <c r="P42" s="115"/>
      <c r="Q42" s="115"/>
      <c r="R42" s="115"/>
      <c r="V42" s="135"/>
      <c r="AH42" s="135"/>
      <c r="AI42" s="115"/>
      <c r="AJ42" s="115"/>
      <c r="AK42" s="115"/>
      <c r="AL42" s="115"/>
      <c r="AM42" s="115"/>
      <c r="AN42" s="115"/>
      <c r="AO42" s="115"/>
      <c r="AP42" s="115"/>
      <c r="AQ42" s="115"/>
      <c r="AR42" s="115"/>
      <c r="AS42" s="115"/>
      <c r="AT42" s="115"/>
      <c r="AU42" s="115"/>
      <c r="AV42" s="115"/>
      <c r="AW42" s="115"/>
      <c r="AX42" s="115"/>
      <c r="AY42" s="115"/>
      <c r="AZ42" s="115"/>
      <c r="BA42" s="115"/>
      <c r="BB42" s="115"/>
      <c r="BC42" s="115"/>
      <c r="BD42" s="5"/>
      <c r="BE42" s="5"/>
      <c r="BF42" s="5"/>
      <c r="BG42" s="5"/>
      <c r="BH42" s="5"/>
      <c r="BI42" s="5"/>
      <c r="BJ42" s="5"/>
    </row>
    <row r="43" spans="1:62" ht="9" customHeight="1">
      <c r="A43" s="143" t="s">
        <v>41</v>
      </c>
      <c r="B43" s="129"/>
      <c r="C43" s="129"/>
      <c r="D43" s="141"/>
      <c r="E43" s="135"/>
      <c r="F43" s="142"/>
      <c r="G43" s="135"/>
      <c r="I43" s="135"/>
      <c r="K43" s="135"/>
      <c r="M43" s="115"/>
      <c r="N43" s="115"/>
      <c r="O43" s="115"/>
      <c r="P43" s="115"/>
      <c r="Q43" s="115"/>
      <c r="R43" s="115"/>
      <c r="V43" s="135"/>
      <c r="AE43" s="141"/>
      <c r="AF43" s="141"/>
      <c r="AG43" s="141"/>
      <c r="AH43" s="135"/>
      <c r="AI43" s="115"/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  <c r="AX43" s="115"/>
      <c r="AY43" s="115"/>
      <c r="AZ43" s="115"/>
      <c r="BA43" s="115"/>
      <c r="BB43" s="115"/>
      <c r="BC43" s="115"/>
      <c r="BD43" s="5"/>
      <c r="BE43" s="5"/>
      <c r="BF43" s="5"/>
      <c r="BG43" s="5"/>
      <c r="BH43" s="5"/>
      <c r="BI43" s="5"/>
      <c r="BJ43" s="5"/>
    </row>
    <row r="44" spans="1:62" ht="9" customHeight="1">
      <c r="A44" s="139" t="s">
        <v>36</v>
      </c>
      <c r="B44" s="129"/>
      <c r="C44" s="129"/>
      <c r="D44" s="135"/>
      <c r="E44" s="135"/>
      <c r="F44" s="136"/>
      <c r="G44" s="135"/>
      <c r="I44" s="135"/>
      <c r="K44" s="135"/>
      <c r="M44" s="115"/>
      <c r="N44" s="115"/>
      <c r="O44" s="115"/>
      <c r="P44" s="115"/>
      <c r="Q44" s="115"/>
      <c r="R44" s="115"/>
      <c r="V44" s="135"/>
      <c r="AH44" s="135"/>
      <c r="AI44" s="115"/>
      <c r="AJ44" s="115"/>
      <c r="AK44" s="115"/>
      <c r="AL44" s="115"/>
      <c r="AM44" s="115"/>
      <c r="AN44" s="115"/>
      <c r="AO44" s="115"/>
      <c r="AP44" s="115"/>
      <c r="AQ44" s="115"/>
      <c r="AR44" s="115"/>
      <c r="AS44" s="115"/>
      <c r="AT44" s="115"/>
      <c r="AU44" s="115"/>
      <c r="AV44" s="115"/>
      <c r="AW44" s="115"/>
      <c r="AX44" s="115"/>
      <c r="AY44" s="115"/>
      <c r="AZ44" s="115"/>
      <c r="BA44" s="115"/>
      <c r="BB44" s="115"/>
      <c r="BC44" s="115"/>
      <c r="BD44" s="5"/>
      <c r="BE44" s="5"/>
      <c r="BF44" s="5"/>
      <c r="BG44" s="5"/>
      <c r="BH44" s="5"/>
      <c r="BI44" s="5"/>
      <c r="BJ44" s="5"/>
    </row>
    <row r="45" spans="1:62" ht="10.35" customHeight="1">
      <c r="D45" s="135"/>
      <c r="E45" s="135"/>
      <c r="F45" s="136"/>
      <c r="G45" s="135"/>
      <c r="I45" s="135"/>
      <c r="K45" s="135"/>
      <c r="M45" s="115"/>
      <c r="N45" s="115"/>
      <c r="O45" s="115"/>
      <c r="P45" s="115"/>
      <c r="Q45" s="115"/>
      <c r="R45" s="115"/>
      <c r="V45" s="135"/>
      <c r="AH45" s="135"/>
      <c r="AI45" s="115"/>
      <c r="AJ45" s="115"/>
      <c r="AK45" s="115"/>
      <c r="AL45" s="115"/>
      <c r="AM45" s="115"/>
      <c r="AN45" s="115"/>
      <c r="AO45" s="115"/>
      <c r="AP45" s="115"/>
      <c r="AQ45" s="115"/>
      <c r="AR45" s="115"/>
      <c r="AS45" s="115"/>
      <c r="AT45" s="115"/>
      <c r="AU45" s="115"/>
      <c r="AV45" s="115"/>
      <c r="AW45" s="115"/>
      <c r="AX45" s="115"/>
      <c r="AY45" s="115"/>
      <c r="AZ45" s="115"/>
      <c r="BA45" s="115"/>
      <c r="BB45" s="115"/>
      <c r="BC45" s="115"/>
      <c r="BD45" s="5"/>
      <c r="BE45" s="5"/>
      <c r="BF45" s="5"/>
      <c r="BG45" s="5"/>
      <c r="BH45" s="5"/>
      <c r="BI45" s="5"/>
      <c r="BJ45" s="5"/>
    </row>
    <row r="46" spans="1:62">
      <c r="D46" s="135"/>
      <c r="E46" s="135"/>
      <c r="F46" s="136"/>
      <c r="G46" s="135"/>
      <c r="I46" s="135"/>
      <c r="K46" s="135"/>
      <c r="M46" s="115"/>
      <c r="N46" s="115"/>
      <c r="O46" s="115"/>
      <c r="P46" s="115"/>
      <c r="Q46" s="115"/>
      <c r="R46" s="115"/>
      <c r="V46" s="135"/>
      <c r="AH46" s="135"/>
      <c r="AI46" s="115"/>
      <c r="AJ46" s="115"/>
      <c r="AK46" s="115"/>
      <c r="AL46" s="115"/>
      <c r="AM46" s="115"/>
      <c r="AN46" s="115"/>
      <c r="AO46" s="115"/>
      <c r="AP46" s="115"/>
      <c r="AQ46" s="115"/>
      <c r="AR46" s="115"/>
      <c r="AS46" s="115"/>
      <c r="AT46" s="115"/>
      <c r="AU46" s="115"/>
      <c r="AV46" s="115"/>
      <c r="AW46" s="115"/>
      <c r="AX46" s="115"/>
      <c r="AY46" s="115"/>
      <c r="AZ46" s="115"/>
      <c r="BA46" s="115"/>
      <c r="BB46" s="115"/>
      <c r="BC46" s="115"/>
      <c r="BD46" s="5"/>
      <c r="BE46" s="5"/>
      <c r="BF46" s="5"/>
      <c r="BG46" s="5"/>
      <c r="BH46" s="5"/>
      <c r="BI46" s="5"/>
      <c r="BJ46" s="5"/>
    </row>
    <row r="47" spans="1:62">
      <c r="D47" s="135"/>
      <c r="E47" s="135"/>
      <c r="F47" s="136"/>
      <c r="G47" s="135"/>
      <c r="I47" s="135"/>
      <c r="K47" s="135"/>
      <c r="M47" s="115"/>
      <c r="N47" s="115"/>
      <c r="O47" s="115"/>
      <c r="P47" s="115"/>
      <c r="Q47" s="115"/>
      <c r="R47" s="115"/>
      <c r="V47" s="135"/>
      <c r="AH47" s="135"/>
      <c r="AI47" s="115"/>
      <c r="AJ47" s="115"/>
      <c r="AK47" s="115"/>
      <c r="AL47" s="115"/>
      <c r="AM47" s="115"/>
      <c r="AN47" s="115"/>
      <c r="AO47" s="115"/>
      <c r="AP47" s="115"/>
      <c r="AQ47" s="115"/>
      <c r="AR47" s="115"/>
      <c r="AS47" s="115"/>
      <c r="AT47" s="115"/>
      <c r="AU47" s="115"/>
      <c r="AV47" s="115"/>
      <c r="AW47" s="115"/>
      <c r="AX47" s="115"/>
      <c r="AY47" s="115"/>
      <c r="AZ47" s="115"/>
      <c r="BA47" s="115"/>
      <c r="BB47" s="115"/>
      <c r="BC47" s="115"/>
      <c r="BD47" s="5"/>
      <c r="BE47" s="5"/>
      <c r="BF47" s="5"/>
      <c r="BG47" s="5"/>
      <c r="BH47" s="5"/>
      <c r="BI47" s="5"/>
      <c r="BJ47" s="5"/>
    </row>
    <row r="48" spans="1:62">
      <c r="A48" s="122"/>
      <c r="D48" s="135"/>
      <c r="E48" s="135"/>
      <c r="F48" s="136"/>
      <c r="G48" s="135"/>
      <c r="I48" s="135"/>
      <c r="K48" s="135"/>
      <c r="M48" s="115"/>
      <c r="N48" s="115"/>
      <c r="O48" s="115"/>
      <c r="P48" s="115"/>
      <c r="Q48" s="115"/>
      <c r="R48" s="115"/>
      <c r="V48" s="135"/>
      <c r="AH48" s="135"/>
      <c r="AI48" s="115"/>
      <c r="AJ48" s="115"/>
      <c r="AK48" s="115"/>
      <c r="AL48" s="115"/>
      <c r="AM48" s="115"/>
      <c r="AN48" s="115"/>
      <c r="AO48" s="115"/>
      <c r="AP48" s="115"/>
      <c r="AQ48" s="115"/>
      <c r="AR48" s="115"/>
      <c r="AS48" s="115"/>
      <c r="AT48" s="115"/>
      <c r="AU48" s="115"/>
      <c r="AV48" s="115"/>
      <c r="AW48" s="115"/>
      <c r="AX48" s="115"/>
      <c r="AY48" s="115"/>
      <c r="AZ48" s="115"/>
      <c r="BA48" s="115"/>
      <c r="BB48" s="115"/>
      <c r="BC48" s="115"/>
      <c r="BD48" s="5"/>
      <c r="BE48" s="5"/>
      <c r="BF48" s="5"/>
      <c r="BG48" s="5"/>
      <c r="BH48" s="5"/>
      <c r="BI48" s="5"/>
      <c r="BJ48" s="5"/>
    </row>
    <row r="49" spans="1:77">
      <c r="A49" s="121"/>
      <c r="D49" s="135"/>
      <c r="E49" s="135"/>
      <c r="F49" s="136"/>
      <c r="G49" s="135"/>
      <c r="I49" s="135"/>
      <c r="K49" s="135"/>
      <c r="M49" s="115"/>
      <c r="N49" s="115"/>
      <c r="O49" s="115"/>
      <c r="P49" s="115"/>
      <c r="Q49" s="115"/>
      <c r="R49" s="115"/>
      <c r="V49" s="135"/>
      <c r="AH49" s="13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  <c r="AX49" s="115"/>
      <c r="AY49" s="115"/>
      <c r="AZ49" s="115"/>
      <c r="BA49" s="115"/>
      <c r="BB49" s="115"/>
      <c r="BC49" s="115"/>
      <c r="BD49" s="5"/>
      <c r="BE49" s="5"/>
      <c r="BF49" s="5"/>
      <c r="BG49" s="5"/>
      <c r="BH49" s="5"/>
      <c r="BI49" s="5"/>
      <c r="BJ49" s="5"/>
    </row>
    <row r="50" spans="1:77">
      <c r="A50" s="140"/>
      <c r="D50" s="135"/>
      <c r="E50" s="135"/>
      <c r="F50" s="136"/>
      <c r="G50" s="135"/>
      <c r="I50" s="135"/>
      <c r="K50" s="135"/>
      <c r="M50" s="115"/>
      <c r="N50" s="115"/>
      <c r="O50" s="115"/>
      <c r="P50" s="115"/>
      <c r="Q50" s="115"/>
      <c r="R50" s="115"/>
      <c r="V50" s="135"/>
      <c r="AH50" s="13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  <c r="AU50" s="115"/>
      <c r="AV50" s="115"/>
      <c r="AW50" s="115"/>
      <c r="AX50" s="115"/>
      <c r="AY50" s="115"/>
      <c r="AZ50" s="115"/>
      <c r="BA50" s="115"/>
      <c r="BB50" s="115"/>
      <c r="BC50" s="115"/>
      <c r="BD50" s="5"/>
      <c r="BE50" s="5"/>
      <c r="BF50" s="5"/>
      <c r="BG50" s="5"/>
      <c r="BH50" s="5"/>
      <c r="BI50" s="5"/>
      <c r="BJ50" s="5"/>
    </row>
    <row r="51" spans="1:77">
      <c r="A51" s="140"/>
      <c r="D51" s="135"/>
      <c r="E51" s="135"/>
      <c r="F51" s="136"/>
      <c r="G51" s="135"/>
      <c r="I51" s="135"/>
      <c r="K51" s="135"/>
      <c r="M51" s="135"/>
      <c r="N51" s="135"/>
      <c r="O51" s="135"/>
      <c r="P51" s="135"/>
      <c r="Q51" s="135"/>
      <c r="R51" s="135"/>
      <c r="V51" s="135"/>
      <c r="AH51" s="13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115"/>
      <c r="BA51" s="115"/>
      <c r="BB51" s="115"/>
      <c r="BC51" s="11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18"/>
    </row>
    <row r="52" spans="1:77">
      <c r="D52" s="135"/>
      <c r="E52" s="135"/>
      <c r="F52" s="136"/>
      <c r="G52" s="135"/>
      <c r="I52" s="135"/>
      <c r="K52" s="135"/>
      <c r="M52" s="135"/>
      <c r="N52" s="135"/>
      <c r="O52" s="135"/>
      <c r="P52" s="135"/>
      <c r="Q52" s="135"/>
      <c r="R52" s="135"/>
      <c r="V52" s="135"/>
      <c r="AH52" s="13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5"/>
      <c r="BB52" s="115"/>
      <c r="BC52" s="115"/>
      <c r="BD52" s="5"/>
      <c r="BE52" s="5"/>
      <c r="BF52" s="5"/>
      <c r="BG52" s="5"/>
      <c r="BH52" s="5"/>
      <c r="BI52" s="5"/>
      <c r="BJ52" s="5"/>
    </row>
    <row r="53" spans="1:77">
      <c r="D53" s="135"/>
      <c r="E53" s="135"/>
      <c r="F53" s="136"/>
      <c r="G53" s="135"/>
      <c r="I53" s="135"/>
      <c r="K53" s="135"/>
      <c r="M53" s="135"/>
      <c r="N53" s="135"/>
      <c r="O53" s="135"/>
      <c r="P53" s="135"/>
      <c r="Q53" s="135"/>
      <c r="R53" s="135"/>
      <c r="V53" s="135"/>
      <c r="AH53" s="13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5"/>
      <c r="AV53" s="115"/>
      <c r="AW53" s="115"/>
      <c r="AX53" s="115"/>
      <c r="AY53" s="115"/>
      <c r="AZ53" s="115"/>
      <c r="BA53" s="115"/>
      <c r="BB53" s="115"/>
      <c r="BC53" s="115"/>
      <c r="BD53" s="5"/>
      <c r="BE53" s="5"/>
      <c r="BF53" s="5"/>
      <c r="BG53" s="5"/>
      <c r="BH53" s="5"/>
      <c r="BI53" s="5"/>
      <c r="BJ53" s="5"/>
    </row>
    <row r="54" spans="1:77">
      <c r="D54" s="135"/>
      <c r="E54" s="135"/>
      <c r="F54" s="136"/>
      <c r="G54" s="135"/>
      <c r="I54" s="135"/>
      <c r="K54" s="135"/>
      <c r="M54" s="135"/>
      <c r="N54" s="135"/>
      <c r="O54" s="135"/>
      <c r="P54" s="135"/>
      <c r="Q54" s="135"/>
      <c r="R54" s="135"/>
      <c r="V54" s="135"/>
      <c r="AH54" s="13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C54" s="115"/>
      <c r="BD54" s="5"/>
      <c r="BE54" s="5"/>
      <c r="BF54" s="5"/>
      <c r="BG54" s="5"/>
      <c r="BH54" s="5"/>
      <c r="BI54" s="5"/>
      <c r="BJ54" s="5"/>
    </row>
    <row r="55" spans="1:77">
      <c r="D55" s="135"/>
      <c r="E55" s="135"/>
      <c r="F55" s="136"/>
      <c r="G55" s="135"/>
      <c r="I55" s="135"/>
      <c r="K55" s="135"/>
      <c r="M55" s="135"/>
      <c r="N55" s="135"/>
      <c r="O55" s="135"/>
      <c r="P55" s="135"/>
      <c r="Q55" s="135"/>
      <c r="R55" s="135"/>
      <c r="V55" s="135"/>
      <c r="AH55" s="13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  <c r="AX55" s="115"/>
      <c r="AY55" s="115"/>
      <c r="AZ55" s="115"/>
      <c r="BA55" s="115"/>
      <c r="BB55" s="115"/>
      <c r="BC55" s="115"/>
      <c r="BD55" s="5"/>
      <c r="BE55" s="5"/>
      <c r="BF55" s="5"/>
      <c r="BG55" s="5"/>
      <c r="BH55" s="5"/>
      <c r="BI55" s="5"/>
      <c r="BJ55" s="5"/>
    </row>
    <row r="56" spans="1:77">
      <c r="D56" s="135"/>
      <c r="E56" s="135"/>
      <c r="F56" s="136"/>
      <c r="G56" s="135"/>
      <c r="I56" s="135"/>
      <c r="K56" s="135"/>
      <c r="M56" s="135"/>
      <c r="N56" s="135"/>
      <c r="O56" s="135"/>
      <c r="P56" s="135"/>
      <c r="Q56" s="135"/>
      <c r="R56" s="135"/>
      <c r="V56" s="135"/>
      <c r="AH56" s="13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5"/>
      <c r="BE56" s="5"/>
      <c r="BF56" s="5"/>
      <c r="BG56" s="5"/>
      <c r="BH56" s="5"/>
      <c r="BI56" s="5"/>
      <c r="BJ56" s="5"/>
    </row>
    <row r="57" spans="1:77">
      <c r="D57" s="135"/>
      <c r="E57" s="135"/>
      <c r="F57" s="136"/>
      <c r="G57" s="135"/>
      <c r="I57" s="135"/>
      <c r="K57" s="135"/>
      <c r="M57" s="135"/>
      <c r="N57" s="135"/>
      <c r="O57" s="135"/>
      <c r="P57" s="135"/>
      <c r="Q57" s="135"/>
      <c r="R57" s="135"/>
      <c r="V57" s="135"/>
      <c r="AH57" s="13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  <c r="AY57" s="115"/>
      <c r="AZ57" s="115"/>
      <c r="BA57" s="115"/>
      <c r="BB57" s="115"/>
      <c r="BC57" s="115"/>
      <c r="BD57" s="5"/>
      <c r="BE57" s="5"/>
      <c r="BF57" s="5"/>
      <c r="BG57" s="5"/>
      <c r="BH57" s="5"/>
      <c r="BI57" s="5"/>
      <c r="BJ57" s="5"/>
    </row>
    <row r="58" spans="1:77">
      <c r="D58" s="135"/>
      <c r="E58" s="135"/>
      <c r="F58" s="136"/>
      <c r="G58" s="135"/>
      <c r="I58" s="135"/>
      <c r="K58" s="135"/>
      <c r="M58" s="135"/>
      <c r="N58" s="135"/>
      <c r="O58" s="135"/>
      <c r="P58" s="135"/>
      <c r="Q58" s="135"/>
      <c r="R58" s="135"/>
      <c r="V58" s="135"/>
      <c r="AH58" s="13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5"/>
      <c r="BC58" s="115"/>
      <c r="BD58" s="5"/>
      <c r="BE58" s="5"/>
      <c r="BF58" s="5"/>
      <c r="BG58" s="5"/>
      <c r="BH58" s="5"/>
      <c r="BI58" s="5"/>
      <c r="BJ58" s="5"/>
    </row>
    <row r="59" spans="1:77">
      <c r="D59" s="135"/>
      <c r="E59" s="135"/>
      <c r="F59" s="136"/>
      <c r="G59" s="135"/>
      <c r="I59" s="135"/>
      <c r="K59" s="135"/>
      <c r="M59" s="135"/>
      <c r="N59" s="135"/>
      <c r="O59" s="135"/>
      <c r="P59" s="135"/>
      <c r="Q59" s="135"/>
      <c r="R59" s="135"/>
      <c r="V59" s="135"/>
      <c r="AH59" s="13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  <c r="AY59" s="115"/>
      <c r="AZ59" s="115"/>
      <c r="BA59" s="115"/>
      <c r="BB59" s="115"/>
      <c r="BC59" s="115"/>
      <c r="BD59" s="5"/>
      <c r="BE59" s="5"/>
      <c r="BF59" s="5"/>
      <c r="BG59" s="5"/>
      <c r="BH59" s="5"/>
      <c r="BI59" s="5"/>
      <c r="BJ59" s="5"/>
    </row>
    <row r="60" spans="1:77">
      <c r="D60" s="135"/>
      <c r="E60" s="135"/>
      <c r="F60" s="136"/>
      <c r="G60" s="135"/>
      <c r="I60" s="135"/>
      <c r="K60" s="135"/>
      <c r="M60" s="135"/>
      <c r="N60" s="135"/>
      <c r="O60" s="135"/>
      <c r="P60" s="135"/>
      <c r="Q60" s="135"/>
      <c r="R60" s="135"/>
      <c r="V60" s="135"/>
      <c r="AH60" s="13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  <c r="AU60" s="115"/>
      <c r="AV60" s="115"/>
      <c r="AW60" s="115"/>
      <c r="AX60" s="115"/>
      <c r="AY60" s="115"/>
      <c r="AZ60" s="115"/>
      <c r="BA60" s="115"/>
      <c r="BB60" s="115"/>
      <c r="BC60" s="115"/>
      <c r="BD60" s="5"/>
      <c r="BE60" s="5"/>
      <c r="BF60" s="5"/>
      <c r="BG60" s="5"/>
      <c r="BH60" s="5"/>
      <c r="BI60" s="5"/>
      <c r="BJ60" s="5"/>
    </row>
    <row r="62" spans="1:77">
      <c r="A62" s="81"/>
      <c r="I62" s="137"/>
    </row>
    <row r="63" spans="1:77">
      <c r="A63" s="81"/>
      <c r="I63" s="137"/>
    </row>
    <row r="64" spans="1:77">
      <c r="A64" s="81"/>
      <c r="I64" s="137"/>
    </row>
    <row r="65" spans="1:9">
      <c r="A65" s="81"/>
      <c r="I65" s="137"/>
    </row>
    <row r="66" spans="1:9">
      <c r="A66" s="81"/>
      <c r="I66" s="137"/>
    </row>
    <row r="67" spans="1:9">
      <c r="A67" s="81"/>
      <c r="I67" s="137"/>
    </row>
    <row r="68" spans="1:9">
      <c r="A68" s="81"/>
      <c r="I68" s="137"/>
    </row>
    <row r="69" spans="1:9">
      <c r="A69" s="81"/>
      <c r="I69" s="137"/>
    </row>
    <row r="70" spans="1:9">
      <c r="A70" s="81"/>
      <c r="I70" s="137"/>
    </row>
    <row r="71" spans="1:9">
      <c r="A71" s="81"/>
      <c r="I71" s="137"/>
    </row>
    <row r="72" spans="1:9">
      <c r="A72" s="81"/>
      <c r="I72" s="137"/>
    </row>
    <row r="73" spans="1:9">
      <c r="A73" s="81"/>
      <c r="I73" s="137"/>
    </row>
    <row r="74" spans="1:9">
      <c r="A74" s="81"/>
      <c r="I74" s="137"/>
    </row>
    <row r="75" spans="1:9">
      <c r="A75" s="81"/>
      <c r="I75" s="137"/>
    </row>
    <row r="76" spans="1:9">
      <c r="A76" s="81"/>
      <c r="I76" s="137"/>
    </row>
    <row r="77" spans="1:9">
      <c r="A77" s="81"/>
      <c r="I77" s="137"/>
    </row>
    <row r="78" spans="1:9">
      <c r="A78" s="81"/>
      <c r="I78" s="137"/>
    </row>
    <row r="79" spans="1:9">
      <c r="A79" s="81"/>
      <c r="I79" s="137"/>
    </row>
    <row r="80" spans="1:9">
      <c r="A80" s="81"/>
      <c r="I80" s="137"/>
    </row>
    <row r="81" spans="1:9">
      <c r="A81" s="81"/>
      <c r="I81" s="137"/>
    </row>
    <row r="82" spans="1:9">
      <c r="A82" s="81"/>
      <c r="D82" s="147"/>
      <c r="I82" s="137"/>
    </row>
    <row r="83" spans="1:9">
      <c r="D83" s="147"/>
      <c r="I83" s="137"/>
    </row>
    <row r="98" spans="9:9">
      <c r="I98" s="137"/>
    </row>
    <row r="99" spans="9:9">
      <c r="I99" s="137"/>
    </row>
    <row r="100" spans="9:9">
      <c r="I100" s="137"/>
    </row>
    <row r="101" spans="9:9">
      <c r="I101" s="137"/>
    </row>
    <row r="102" spans="9:9">
      <c r="I102" s="137"/>
    </row>
    <row r="103" spans="9:9">
      <c r="I103" s="137"/>
    </row>
    <row r="104" spans="9:9">
      <c r="I104" s="137"/>
    </row>
    <row r="105" spans="9:9">
      <c r="I105" s="137"/>
    </row>
    <row r="106" spans="9:9">
      <c r="I106" s="137"/>
    </row>
    <row r="107" spans="9:9">
      <c r="I107" s="137"/>
    </row>
    <row r="108" spans="9:9">
      <c r="I108" s="137"/>
    </row>
    <row r="109" spans="9:9">
      <c r="I109" s="137"/>
    </row>
    <row r="110" spans="9:9">
      <c r="I110" s="137"/>
    </row>
    <row r="111" spans="9:9">
      <c r="I111" s="137"/>
    </row>
    <row r="112" spans="9:9">
      <c r="I112" s="137"/>
    </row>
    <row r="113" spans="9:9">
      <c r="I113" s="137"/>
    </row>
    <row r="114" spans="9:9">
      <c r="I114" s="137"/>
    </row>
    <row r="115" spans="9:9">
      <c r="I115" s="137"/>
    </row>
    <row r="116" spans="9:9">
      <c r="I116" s="137"/>
    </row>
    <row r="117" spans="9:9">
      <c r="I117" s="137"/>
    </row>
    <row r="118" spans="9:9">
      <c r="I118" s="137"/>
    </row>
    <row r="119" spans="9:9">
      <c r="I119" s="137"/>
    </row>
    <row r="120" spans="9:9">
      <c r="I120" s="137"/>
    </row>
    <row r="121" spans="9:9">
      <c r="I121" s="137"/>
    </row>
    <row r="122" spans="9:9">
      <c r="I122" s="137"/>
    </row>
    <row r="123" spans="9:9">
      <c r="I123" s="137"/>
    </row>
    <row r="125" spans="9:9">
      <c r="I125" s="137"/>
    </row>
    <row r="126" spans="9:9">
      <c r="I126" s="137"/>
    </row>
    <row r="127" spans="9:9">
      <c r="I127" s="137"/>
    </row>
    <row r="128" spans="9:9">
      <c r="I128" s="137"/>
    </row>
  </sheetData>
  <mergeCells count="2">
    <mergeCell ref="A2:L2"/>
    <mergeCell ref="A3:L3"/>
  </mergeCells>
  <phoneticPr fontId="2" type="noConversion"/>
  <printOptions gridLinesSet="0"/>
  <pageMargins left="0.8" right="0.55000000000000004" top="1" bottom="1" header="0.72" footer="0.5"/>
  <pageSetup firstPageNumber="151" pageOrder="overThenDown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TABLE9.3</vt:lpstr>
      <vt:lpstr>data_start</vt:lpstr>
      <vt:lpstr>TABLE9.3!Print_Area</vt:lpstr>
      <vt:lpstr>TABLE9.3!Print_Area_MI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2009-09-29T14:16:52Z</cp:lastPrinted>
  <dcterms:created xsi:type="dcterms:W3CDTF">1999-09-30T12:17:29Z</dcterms:created>
  <dcterms:modified xsi:type="dcterms:W3CDTF">2010-01-13T20:50:24Z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