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/>
  </bookViews>
  <sheets>
    <sheet name="TABLE13.5" sheetId="1" r:id="rId1"/>
  </sheets>
  <definedNames>
    <definedName name="_Regression_Int" localSheetId="0" hidden="1">1</definedName>
    <definedName name="_xlnm.Print_Area" localSheetId="0">TABLE13.5!$A$1:$V$117</definedName>
    <definedName name="Print_Area_MI" localSheetId="0">TABLE13.5!$A$1:$W$117</definedName>
  </definedNames>
  <calcPr calcId="125725"/>
</workbook>
</file>

<file path=xl/calcChain.xml><?xml version="1.0" encoding="utf-8"?>
<calcChain xmlns="http://schemas.openxmlformats.org/spreadsheetml/2006/main">
  <c r="E98" i="1"/>
  <c r="V98"/>
  <c r="T98"/>
  <c r="R98"/>
  <c r="P98"/>
  <c r="N98"/>
  <c r="K98"/>
  <c r="I98"/>
  <c r="G98"/>
  <c r="V97"/>
  <c r="T97"/>
  <c r="R97"/>
  <c r="P97"/>
  <c r="N97"/>
  <c r="K97"/>
  <c r="I97"/>
  <c r="G97"/>
  <c r="E97"/>
  <c r="V96"/>
  <c r="T96"/>
  <c r="R96"/>
  <c r="P96"/>
  <c r="N96"/>
  <c r="K96"/>
  <c r="I96"/>
  <c r="G96"/>
  <c r="E96"/>
  <c r="V95"/>
  <c r="T95"/>
  <c r="R95"/>
  <c r="P95"/>
  <c r="N95"/>
  <c r="K95"/>
  <c r="I95"/>
  <c r="G95"/>
  <c r="E95"/>
  <c r="V94"/>
  <c r="T94"/>
  <c r="R94"/>
  <c r="P94"/>
  <c r="N94"/>
  <c r="K94"/>
  <c r="I94"/>
  <c r="G94"/>
  <c r="E94"/>
  <c r="V93"/>
  <c r="T93"/>
  <c r="R93"/>
  <c r="P93"/>
  <c r="N93"/>
  <c r="K93"/>
  <c r="I93"/>
  <c r="G93"/>
  <c r="E93"/>
  <c r="V92"/>
  <c r="T92"/>
  <c r="R92"/>
  <c r="P92"/>
  <c r="N92"/>
  <c r="K92"/>
  <c r="I92"/>
  <c r="G92"/>
  <c r="E92"/>
  <c r="V90"/>
  <c r="T90"/>
  <c r="R90"/>
  <c r="P90"/>
  <c r="N90"/>
  <c r="K90"/>
  <c r="I90"/>
  <c r="G90"/>
  <c r="E90"/>
  <c r="V91"/>
  <c r="T91"/>
  <c r="R91"/>
  <c r="P91"/>
  <c r="N91"/>
  <c r="G91"/>
  <c r="V89"/>
  <c r="T89"/>
  <c r="R89"/>
  <c r="P89"/>
  <c r="N89"/>
  <c r="G89"/>
  <c r="E91"/>
  <c r="E89"/>
  <c r="K89"/>
  <c r="I89"/>
  <c r="E75"/>
  <c r="G75"/>
  <c r="I75"/>
  <c r="K75"/>
  <c r="N18"/>
  <c r="N75" s="1"/>
  <c r="P75"/>
  <c r="R75"/>
  <c r="T75"/>
  <c r="V75"/>
  <c r="E76"/>
  <c r="G76"/>
  <c r="I76"/>
  <c r="K76"/>
  <c r="N19"/>
  <c r="N76" s="1"/>
  <c r="P76"/>
  <c r="R76"/>
  <c r="T76"/>
  <c r="V76"/>
  <c r="E77"/>
  <c r="G77"/>
  <c r="I77"/>
  <c r="K77"/>
  <c r="N20"/>
  <c r="N77" s="1"/>
  <c r="P77"/>
  <c r="R77"/>
  <c r="T77"/>
  <c r="V77"/>
  <c r="E78"/>
  <c r="G78"/>
  <c r="I78"/>
  <c r="K78"/>
  <c r="N21"/>
  <c r="N78" s="1"/>
  <c r="P78"/>
  <c r="R78"/>
  <c r="T78"/>
  <c r="V78"/>
  <c r="E79"/>
  <c r="G79"/>
  <c r="I79"/>
  <c r="K79"/>
  <c r="N22"/>
  <c r="N79" s="1"/>
  <c r="P79"/>
  <c r="R79"/>
  <c r="T79"/>
  <c r="V79"/>
  <c r="E80"/>
  <c r="G80"/>
  <c r="I80"/>
  <c r="K80"/>
  <c r="N23"/>
  <c r="N80" s="1"/>
  <c r="P80"/>
  <c r="R80"/>
  <c r="T80"/>
  <c r="V80"/>
  <c r="E81"/>
  <c r="G81"/>
  <c r="I81"/>
  <c r="K81"/>
  <c r="N81"/>
  <c r="P81"/>
  <c r="R81"/>
  <c r="T81"/>
  <c r="V81"/>
  <c r="E82"/>
  <c r="G82"/>
  <c r="I82"/>
  <c r="K82"/>
  <c r="N82"/>
  <c r="P82"/>
  <c r="R82"/>
  <c r="T82"/>
  <c r="V82"/>
  <c r="E83"/>
  <c r="G83"/>
  <c r="I83"/>
  <c r="K83"/>
  <c r="N83"/>
  <c r="P83"/>
  <c r="R83"/>
  <c r="T83"/>
  <c r="V83"/>
  <c r="E84"/>
  <c r="G84"/>
  <c r="I84"/>
  <c r="K84"/>
  <c r="N84"/>
  <c r="P84"/>
  <c r="R84"/>
  <c r="T84"/>
  <c r="V84"/>
  <c r="E85"/>
  <c r="G85"/>
  <c r="I85"/>
  <c r="K85"/>
  <c r="N85"/>
  <c r="P85"/>
  <c r="R85"/>
  <c r="T85"/>
  <c r="V85"/>
  <c r="E86"/>
  <c r="G86"/>
  <c r="I86"/>
  <c r="K86"/>
  <c r="N86"/>
  <c r="P86"/>
  <c r="R86"/>
  <c r="T86"/>
  <c r="V86"/>
  <c r="E87"/>
  <c r="G87"/>
  <c r="I87"/>
  <c r="K87"/>
  <c r="N87"/>
  <c r="P87"/>
  <c r="R87"/>
  <c r="T87"/>
  <c r="V87"/>
  <c r="E88"/>
  <c r="G88"/>
  <c r="I88"/>
  <c r="K88"/>
  <c r="N88"/>
  <c r="P88"/>
  <c r="R88"/>
  <c r="T88"/>
  <c r="V88"/>
  <c r="I91"/>
  <c r="K91"/>
  <c r="N7"/>
  <c r="C81"/>
  <c r="C80"/>
  <c r="C79"/>
  <c r="C78"/>
  <c r="C77"/>
  <c r="C76"/>
  <c r="C75"/>
  <c r="V74"/>
  <c r="T74"/>
  <c r="R74"/>
  <c r="P74"/>
  <c r="N17"/>
  <c r="N74" s="1"/>
  <c r="K74"/>
  <c r="I74"/>
  <c r="G74"/>
  <c r="E74"/>
  <c r="C74"/>
  <c r="V73"/>
  <c r="T73"/>
  <c r="R73"/>
  <c r="P73"/>
  <c r="N16"/>
  <c r="N73"/>
  <c r="K73"/>
  <c r="I73"/>
  <c r="G73"/>
  <c r="E73"/>
  <c r="C73"/>
  <c r="V72"/>
  <c r="T72"/>
  <c r="R72"/>
  <c r="P72"/>
  <c r="N15"/>
  <c r="N72" s="1"/>
  <c r="K72"/>
  <c r="I72"/>
  <c r="G72"/>
  <c r="E72"/>
  <c r="C72"/>
  <c r="V71"/>
  <c r="T71"/>
  <c r="R71"/>
  <c r="P71"/>
  <c r="N14"/>
  <c r="N71" s="1"/>
  <c r="K71"/>
  <c r="I71"/>
  <c r="G71"/>
  <c r="E71"/>
  <c r="C71"/>
  <c r="V70"/>
  <c r="T70"/>
  <c r="R70"/>
  <c r="P70"/>
  <c r="N13"/>
  <c r="N70" s="1"/>
  <c r="K70"/>
  <c r="I70"/>
  <c r="G70"/>
  <c r="E70"/>
  <c r="C70"/>
  <c r="V69"/>
  <c r="T69"/>
  <c r="R69"/>
  <c r="P69"/>
  <c r="N12"/>
  <c r="N69"/>
  <c r="K69"/>
  <c r="I69"/>
  <c r="G69"/>
  <c r="E69"/>
  <c r="C69"/>
  <c r="V68"/>
  <c r="T68"/>
  <c r="R68"/>
  <c r="P68"/>
  <c r="N11"/>
  <c r="N68" s="1"/>
  <c r="K68"/>
  <c r="I68"/>
  <c r="G68"/>
  <c r="E68"/>
  <c r="C68"/>
  <c r="V67"/>
  <c r="T67"/>
  <c r="R67"/>
  <c r="P67"/>
  <c r="N10"/>
  <c r="N67" s="1"/>
  <c r="K67"/>
  <c r="I67"/>
  <c r="G67"/>
  <c r="E67"/>
  <c r="C67"/>
  <c r="V66"/>
  <c r="T66"/>
  <c r="R66"/>
  <c r="P66"/>
  <c r="N9"/>
  <c r="N66" s="1"/>
  <c r="K66"/>
  <c r="I66"/>
  <c r="G66"/>
  <c r="E66"/>
  <c r="C66"/>
  <c r="V65"/>
  <c r="T65"/>
  <c r="R65"/>
  <c r="P65"/>
  <c r="N8"/>
  <c r="N65"/>
  <c r="K65"/>
  <c r="I65"/>
  <c r="G65"/>
  <c r="E65"/>
  <c r="C65"/>
  <c r="V64"/>
  <c r="T64"/>
  <c r="R64"/>
  <c r="P64"/>
  <c r="N64"/>
  <c r="K64"/>
  <c r="I64"/>
  <c r="G64"/>
  <c r="E64"/>
  <c r="C64"/>
</calcChain>
</file>

<file path=xl/sharedStrings.xml><?xml version="1.0" encoding="utf-8"?>
<sst xmlns="http://schemas.openxmlformats.org/spreadsheetml/2006/main" count="102" uniqueCount="63">
  <si>
    <t/>
  </si>
  <si>
    <t>Inpatient</t>
  </si>
  <si>
    <t>Nursing</t>
  </si>
  <si>
    <t>Outpatient</t>
  </si>
  <si>
    <t>Home</t>
  </si>
  <si>
    <t>Prescribed</t>
  </si>
  <si>
    <t>Year</t>
  </si>
  <si>
    <t>Hospital</t>
  </si>
  <si>
    <t>ICF/MR</t>
  </si>
  <si>
    <t>Facility2</t>
  </si>
  <si>
    <t>Facility</t>
  </si>
  <si>
    <t>Physician</t>
  </si>
  <si>
    <t>Drugs</t>
  </si>
  <si>
    <t xml:space="preserve">     Number in Thousands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</si>
  <si>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</si>
  <si>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</si>
  <si>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</si>
  <si>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</si>
  <si>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</si>
  <si>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</si>
  <si>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</si>
  <si>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</si>
  <si>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</si>
  <si>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</si>
  <si>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</si>
  <si>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</si>
  <si>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</si>
  <si>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</si>
  <si>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</si>
  <si>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</si>
  <si>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</si>
  <si>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</si>
  <si>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</si>
  <si>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</si>
  <si>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</si>
  <si>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Inpatient</t>
  </si>
  <si>
    <t xml:space="preserve"> Hospital</t>
  </si>
  <si>
    <t>Percent of Unduplicated Total Using Selected Service</t>
  </si>
  <si>
    <t>Number Using Selected Service, in Thousands</t>
  </si>
  <si>
    <t>Table 13.5</t>
  </si>
  <si>
    <r>
      <t xml:space="preserve">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</si>
  <si>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</si>
  <si>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</si>
  <si>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 Total </t>
    </r>
    <r>
      <rPr>
        <vertAlign val="superscript"/>
        <sz val="8"/>
        <rFont val="Arial"/>
        <family val="2"/>
      </rPr>
      <t>1</t>
    </r>
  </si>
  <si>
    <t xml:space="preserve">Medicaid Persons Served (Beneficiaries), All Eligibility Groups, by Selected Type of Service: </t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</si>
  <si>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Information </t>
    </r>
  </si>
  <si>
    <t>service and once in the total.</t>
  </si>
  <si>
    <t xml:space="preserve">System. A person receiving multiple services (e.g., inpatient hospital, physician, and outpatient services) is included once in the user count for each type of </t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</si>
  <si>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in fiscal </t>
    </r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</si>
  <si>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changes in </t>
    </r>
  </si>
  <si>
    <t>the definitions of related categories of service. Reporting for 1998 added categories of service for personal care support services and home and community-</t>
  </si>
  <si>
    <t>related categories of service (category not shown separately in table).</t>
  </si>
  <si>
    <t xml:space="preserve">based waiver services (category not shown separately in table).  In 1999 the home and community-based waiver services were reclassified into the other </t>
  </si>
  <si>
    <t xml:space="preserve">NOTES: Beginning fiscal year 1998, a Medicaid-eligible person who during the year, received only coverage for managed care benefits was included in this </t>
  </si>
  <si>
    <t xml:space="preserve">SOURCES: Centers for Medicare &amp; Medicaid Services, Center for Medicaid and State Operations: Statistical Report for Medical Care: Eligibles, Recipients, </t>
  </si>
  <si>
    <t xml:space="preserve">year 1991, the conditions of participation for SNFs and ICF-other were unified, the distinction between them removed, and the services renamed nursing </t>
  </si>
  <si>
    <t>fiscal year. This could inflate the number of users and lower the average payments per recipient.</t>
  </si>
  <si>
    <t xml:space="preserve">facility services. It is possible that the combined number of recipients includes some persons who used both types of nursing facility care during the reported </t>
  </si>
  <si>
    <t>Table 13.5—Continued</t>
  </si>
  <si>
    <t>Fiscal Years 1975-2009</t>
  </si>
  <si>
    <t>Payments, and Services (HCFA-2082) and the Medicaid Statistical Information System (MSIS); data development by the Center for Strategic Planning.</t>
  </si>
  <si>
    <t xml:space="preserve">series as a person served (beneficiary). ICF/MR is Intermediate care facility for the mentally retarded. Beneficiaries covered under SCHIP are excluded from </t>
  </si>
  <si>
    <t>Medicaid.</t>
  </si>
</sst>
</file>

<file path=xl/styles.xml><?xml version="1.0" encoding="utf-8"?>
<styleSheet xmlns="http://schemas.openxmlformats.org/spreadsheetml/2006/main">
  <numFmts count="4">
    <numFmt numFmtId="164" formatCode="General_)"/>
    <numFmt numFmtId="165" formatCode="0.0_)"/>
    <numFmt numFmtId="166" formatCode="#,##0.0_);\(#,##0.0\)"/>
    <numFmt numFmtId="167" formatCode="0_)"/>
  </numFmts>
  <fonts count="9">
    <font>
      <sz val="7"/>
      <name val="Helv"/>
    </font>
    <font>
      <sz val="9"/>
      <name val="Helv"/>
    </font>
    <font>
      <b/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sz val="8"/>
      <name val="Helv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/>
  </cellStyleXfs>
  <cellXfs count="55">
    <xf numFmtId="164" fontId="0" fillId="0" borderId="0" xfId="0"/>
    <xf numFmtId="164" fontId="0" fillId="0" borderId="0" xfId="0" applyAlignment="1">
      <alignment vertical="top"/>
    </xf>
    <xf numFmtId="164" fontId="0" fillId="0" borderId="0" xfId="0" applyBorder="1"/>
    <xf numFmtId="164" fontId="1" fillId="0" borderId="0" xfId="0" applyFont="1" applyBorder="1"/>
    <xf numFmtId="164" fontId="0" fillId="0" borderId="0" xfId="0" applyBorder="1" applyAlignment="1">
      <alignment vertical="top"/>
    </xf>
    <xf numFmtId="164" fontId="0" fillId="0" borderId="0" xfId="0" applyBorder="1" applyAlignment="1" applyProtection="1">
      <alignment horizontal="left" vertical="top"/>
    </xf>
    <xf numFmtId="164" fontId="1" fillId="0" borderId="0" xfId="0" applyFont="1" applyBorder="1" applyAlignment="1">
      <alignment vertical="top"/>
    </xf>
    <xf numFmtId="164" fontId="3" fillId="0" borderId="0" xfId="0" applyFont="1" applyAlignment="1">
      <alignment horizontal="centerContinuous" vertical="top"/>
    </xf>
    <xf numFmtId="164" fontId="3" fillId="0" borderId="0" xfId="0" applyFont="1" applyAlignment="1">
      <alignment vertical="top"/>
    </xf>
    <xf numFmtId="164" fontId="3" fillId="0" borderId="0" xfId="0" applyFont="1" applyBorder="1" applyAlignment="1">
      <alignment vertical="top"/>
    </xf>
    <xf numFmtId="164" fontId="4" fillId="0" borderId="0" xfId="0" applyFont="1" applyBorder="1"/>
    <xf numFmtId="164" fontId="4" fillId="0" borderId="0" xfId="0" applyFont="1" applyAlignment="1" applyProtection="1">
      <alignment horizontal="left"/>
    </xf>
    <xf numFmtId="164" fontId="4" fillId="0" borderId="0" xfId="0" applyFont="1"/>
    <xf numFmtId="164" fontId="4" fillId="0" borderId="0" xfId="0" applyFont="1" applyAlignment="1">
      <alignment vertical="top"/>
    </xf>
    <xf numFmtId="164" fontId="4" fillId="0" borderId="0" xfId="0" applyFont="1" applyBorder="1" applyAlignment="1">
      <alignment vertical="top"/>
    </xf>
    <xf numFmtId="164" fontId="5" fillId="0" borderId="0" xfId="0" quotePrefix="1" applyFont="1" applyBorder="1" applyAlignment="1" applyProtection="1">
      <alignment horizontal="left"/>
    </xf>
    <xf numFmtId="164" fontId="3" fillId="0" borderId="0" xfId="0" applyFont="1" applyBorder="1"/>
    <xf numFmtId="164" fontId="3" fillId="0" borderId="0" xfId="0" applyFont="1" applyAlignment="1" applyProtection="1">
      <alignment horizontal="left"/>
    </xf>
    <xf numFmtId="164" fontId="3" fillId="0" borderId="0" xfId="0" applyFont="1"/>
    <xf numFmtId="164" fontId="5" fillId="0" borderId="0" xfId="0" applyFont="1" applyAlignment="1" applyProtection="1">
      <alignment horizontal="left"/>
    </xf>
    <xf numFmtId="164" fontId="3" fillId="0" borderId="0" xfId="0" quotePrefix="1" applyFont="1" applyAlignment="1" applyProtection="1">
      <alignment horizontal="left"/>
    </xf>
    <xf numFmtId="167" fontId="3" fillId="0" borderId="0" xfId="0" quotePrefix="1" applyNumberFormat="1" applyFont="1" applyAlignment="1" applyProtection="1">
      <alignment horizontal="left"/>
    </xf>
    <xf numFmtId="167" fontId="3" fillId="0" borderId="0" xfId="0" applyNumberFormat="1" applyFont="1" applyAlignment="1" applyProtection="1">
      <alignment horizontal="left"/>
    </xf>
    <xf numFmtId="164" fontId="6" fillId="0" borderId="1" xfId="0" applyFont="1" applyBorder="1" applyAlignment="1" applyProtection="1">
      <alignment horizontal="left"/>
    </xf>
    <xf numFmtId="164" fontId="6" fillId="0" borderId="1" xfId="0" applyFont="1" applyBorder="1"/>
    <xf numFmtId="164" fontId="6" fillId="0" borderId="1" xfId="0" applyFont="1" applyBorder="1" applyAlignment="1" applyProtection="1">
      <alignment horizontal="center"/>
    </xf>
    <xf numFmtId="164" fontId="6" fillId="0" borderId="0" xfId="0" applyFont="1" applyBorder="1"/>
    <xf numFmtId="164" fontId="7" fillId="0" borderId="0" xfId="0" applyFont="1" applyBorder="1"/>
    <xf numFmtId="164" fontId="7" fillId="0" borderId="0" xfId="0" applyFont="1" applyBorder="1" applyAlignment="1" applyProtection="1">
      <alignment horizontal="fill"/>
    </xf>
    <xf numFmtId="164" fontId="7" fillId="0" borderId="0" xfId="0" applyFont="1"/>
    <xf numFmtId="164" fontId="6" fillId="0" borderId="0" xfId="0" applyFont="1" applyAlignment="1" applyProtection="1">
      <alignment horizontal="left"/>
    </xf>
    <xf numFmtId="164" fontId="6" fillId="0" borderId="0" xfId="0" applyFont="1"/>
    <xf numFmtId="164" fontId="6" fillId="0" borderId="0" xfId="0" applyFont="1" applyAlignment="1" applyProtection="1">
      <alignment horizontal="center"/>
    </xf>
    <xf numFmtId="164" fontId="7" fillId="0" borderId="0" xfId="0" applyFont="1" applyBorder="1" applyProtection="1"/>
    <xf numFmtId="164" fontId="7" fillId="0" borderId="0" xfId="0" applyFont="1" applyBorder="1" applyAlignment="1" applyProtection="1">
      <alignment horizontal="left"/>
    </xf>
    <xf numFmtId="164" fontId="6" fillId="0" borderId="1" xfId="0" applyFont="1" applyBorder="1" applyAlignment="1">
      <alignment horizontal="centerContinuous"/>
    </xf>
    <xf numFmtId="164" fontId="6" fillId="0" borderId="1" xfId="0" applyFont="1" applyBorder="1" applyAlignment="1" applyProtection="1">
      <alignment horizontal="centerContinuous"/>
    </xf>
    <xf numFmtId="164" fontId="6" fillId="0" borderId="0" xfId="0" applyFont="1" applyBorder="1" applyAlignment="1">
      <alignment horizontal="centerContinuous"/>
    </xf>
    <xf numFmtId="37" fontId="6" fillId="0" borderId="0" xfId="0" applyNumberFormat="1" applyFont="1" applyProtection="1"/>
    <xf numFmtId="164" fontId="6" fillId="0" borderId="0" xfId="0" applyFont="1" applyProtection="1"/>
    <xf numFmtId="166" fontId="6" fillId="0" borderId="0" xfId="0" applyNumberFormat="1" applyFont="1" applyProtection="1"/>
    <xf numFmtId="166" fontId="6" fillId="0" borderId="0" xfId="0" applyNumberFormat="1" applyFont="1" applyBorder="1" applyProtection="1"/>
    <xf numFmtId="164" fontId="6" fillId="0" borderId="0" xfId="0" applyFont="1" applyBorder="1" applyProtection="1"/>
    <xf numFmtId="165" fontId="6" fillId="0" borderId="0" xfId="0" applyNumberFormat="1" applyFont="1" applyProtection="1"/>
    <xf numFmtId="165" fontId="6" fillId="0" borderId="0" xfId="0" applyNumberFormat="1" applyFont="1" applyBorder="1" applyProtection="1"/>
    <xf numFmtId="164" fontId="6" fillId="0" borderId="0" xfId="0" applyFont="1" applyBorder="1" applyAlignment="1" applyProtection="1">
      <alignment horizontal="left"/>
    </xf>
    <xf numFmtId="164" fontId="6" fillId="0" borderId="2" xfId="0" applyFont="1" applyBorder="1" applyAlignment="1" applyProtection="1">
      <alignment horizontal="left"/>
    </xf>
    <xf numFmtId="164" fontId="6" fillId="0" borderId="2" xfId="0" applyFont="1" applyBorder="1"/>
    <xf numFmtId="165" fontId="6" fillId="0" borderId="2" xfId="0" applyNumberFormat="1" applyFont="1" applyBorder="1" applyProtection="1"/>
    <xf numFmtId="166" fontId="6" fillId="0" borderId="2" xfId="0" applyNumberFormat="1" applyFont="1" applyBorder="1" applyProtection="1"/>
    <xf numFmtId="164" fontId="6" fillId="0" borderId="2" xfId="0" applyFont="1" applyBorder="1" applyProtection="1"/>
    <xf numFmtId="164" fontId="2" fillId="0" borderId="0" xfId="0" applyFont="1" applyAlignment="1" applyProtection="1">
      <alignment vertical="top"/>
    </xf>
    <xf numFmtId="164" fontId="6" fillId="0" borderId="1" xfId="0" quotePrefix="1" applyFont="1" applyBorder="1" applyAlignment="1" applyProtection="1">
      <alignment horizontal="center"/>
    </xf>
    <xf numFmtId="164" fontId="2" fillId="0" borderId="0" xfId="0" applyFont="1" applyAlignment="1" applyProtection="1">
      <alignment horizontal="center" vertical="top"/>
    </xf>
    <xf numFmtId="164" fontId="2" fillId="0" borderId="0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91" transitionEvaluation="1"/>
  <dimension ref="A1:DC121"/>
  <sheetViews>
    <sheetView showGridLines="0" tabSelected="1" topLeftCell="A91" zoomScale="110" zoomScaleNormal="110" zoomScaleSheetLayoutView="100" workbookViewId="0">
      <selection activeCell="A115" sqref="A111:A118"/>
    </sheetView>
  </sheetViews>
  <sheetFormatPr defaultColWidth="9.796875" defaultRowHeight="9"/>
  <cols>
    <col min="1" max="1" width="9" style="18" customWidth="1"/>
    <col min="2" max="2" width="4" style="18" customWidth="1"/>
    <col min="3" max="3" width="10" style="18" customWidth="1"/>
    <col min="4" max="4" width="6" style="18" customWidth="1"/>
    <col min="5" max="5" width="8.796875" style="18" customWidth="1"/>
    <col min="6" max="6" width="6" style="18" customWidth="1"/>
    <col min="7" max="7" width="7.796875" style="18" customWidth="1"/>
    <col min="8" max="8" width="6" style="18" customWidth="1"/>
    <col min="9" max="9" width="0" style="18" hidden="1" customWidth="1"/>
    <col min="10" max="10" width="1.796875" style="18" hidden="1" customWidth="1"/>
    <col min="11" max="11" width="0" style="18" hidden="1" customWidth="1"/>
    <col min="12" max="12" width="1.796875" style="18" hidden="1" customWidth="1"/>
    <col min="13" max="13" width="0" style="18" hidden="1" customWidth="1"/>
    <col min="14" max="14" width="7.796875" style="18" customWidth="1"/>
    <col min="15" max="15" width="6" style="18" customWidth="1"/>
    <col min="16" max="16" width="10.19921875" style="18" customWidth="1"/>
    <col min="17" max="17" width="6" style="18" customWidth="1"/>
    <col min="18" max="18" width="9.796875" style="18" customWidth="1"/>
    <col min="19" max="19" width="6" style="18" customWidth="1"/>
    <col min="20" max="20" width="7.796875" style="18" customWidth="1"/>
    <col min="21" max="21" width="5" style="18" customWidth="1"/>
    <col min="22" max="22" width="11" style="18" customWidth="1"/>
    <col min="23" max="23" width="3.59765625" style="18" customWidth="1"/>
    <col min="24" max="24" width="9.796875" style="18"/>
    <col min="25" max="25" width="9.796875" style="16"/>
    <col min="26" max="107" width="9.796875" style="2"/>
  </cols>
  <sheetData>
    <row r="1" spans="1:107" s="1" customFormat="1" ht="15" customHeight="1">
      <c r="A1" s="53" t="s">
        <v>39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7"/>
      <c r="X1" s="8"/>
      <c r="Y1" s="9"/>
      <c r="Z1" s="4"/>
      <c r="AA1" s="5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</row>
    <row r="2" spans="1:107" s="1" customFormat="1" ht="15" customHeight="1">
      <c r="A2" s="54" t="s">
        <v>44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7"/>
      <c r="X2" s="8"/>
      <c r="Y2" s="9"/>
      <c r="Z2" s="4"/>
      <c r="AA2" s="5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</row>
    <row r="3" spans="1:107" s="1" customFormat="1" ht="15" customHeight="1">
      <c r="A3" s="54" t="s">
        <v>59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7"/>
      <c r="X3" s="8"/>
      <c r="Y3" s="9"/>
      <c r="Z3" s="4"/>
      <c r="AA3" s="5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</row>
    <row r="4" spans="1:107" s="29" customFormat="1" ht="10.15" customHeight="1">
      <c r="A4" s="23" t="s">
        <v>0</v>
      </c>
      <c r="B4" s="24"/>
      <c r="C4" s="24"/>
      <c r="D4" s="24"/>
      <c r="E4" s="25" t="s">
        <v>1</v>
      </c>
      <c r="F4" s="24"/>
      <c r="G4" s="24"/>
      <c r="H4" s="24"/>
      <c r="I4" s="24"/>
      <c r="J4" s="24"/>
      <c r="K4" s="25" t="s">
        <v>2</v>
      </c>
      <c r="L4" s="24"/>
      <c r="M4" s="24"/>
      <c r="N4" s="23" t="s">
        <v>2</v>
      </c>
      <c r="O4" s="24"/>
      <c r="P4" s="24"/>
      <c r="Q4" s="24"/>
      <c r="R4" s="25" t="s">
        <v>3</v>
      </c>
      <c r="S4" s="24"/>
      <c r="T4" s="25" t="s">
        <v>4</v>
      </c>
      <c r="U4" s="24"/>
      <c r="V4" s="25" t="s">
        <v>5</v>
      </c>
      <c r="W4" s="26"/>
      <c r="X4" s="26"/>
      <c r="Y4" s="26"/>
      <c r="Z4" s="27"/>
      <c r="AA4" s="28"/>
      <c r="AB4" s="28"/>
      <c r="AC4" s="28"/>
      <c r="AD4" s="28"/>
      <c r="AE4" s="28"/>
      <c r="AF4" s="28"/>
      <c r="AG4" s="28"/>
      <c r="AH4" s="28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</row>
    <row r="5" spans="1:107" s="29" customFormat="1" ht="15" customHeight="1">
      <c r="A5" s="30" t="s">
        <v>6</v>
      </c>
      <c r="B5" s="31"/>
      <c r="C5" s="32" t="s">
        <v>40</v>
      </c>
      <c r="D5" s="31"/>
      <c r="E5" s="32" t="s">
        <v>7</v>
      </c>
      <c r="F5" s="31"/>
      <c r="G5" s="30" t="s">
        <v>8</v>
      </c>
      <c r="H5" s="31"/>
      <c r="I5" s="32" t="s">
        <v>9</v>
      </c>
      <c r="J5" s="31"/>
      <c r="K5" s="32" t="s">
        <v>10</v>
      </c>
      <c r="L5" s="31"/>
      <c r="M5" s="31"/>
      <c r="N5" s="30" t="s">
        <v>41</v>
      </c>
      <c r="O5" s="31"/>
      <c r="P5" s="32" t="s">
        <v>11</v>
      </c>
      <c r="Q5" s="31"/>
      <c r="R5" s="32" t="s">
        <v>7</v>
      </c>
      <c r="S5" s="31"/>
      <c r="T5" s="30" t="s">
        <v>42</v>
      </c>
      <c r="U5" s="31"/>
      <c r="V5" s="32" t="s">
        <v>12</v>
      </c>
      <c r="W5" s="26"/>
      <c r="X5" s="31"/>
      <c r="Y5" s="26"/>
      <c r="Z5" s="27"/>
      <c r="AA5" s="33"/>
      <c r="AB5" s="34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</row>
    <row r="6" spans="1:107" s="29" customFormat="1" ht="10.5" customHeight="1">
      <c r="A6" s="24"/>
      <c r="B6" s="24"/>
      <c r="C6" s="35" t="s">
        <v>38</v>
      </c>
      <c r="D6" s="35"/>
      <c r="E6" s="35"/>
      <c r="F6" s="35"/>
      <c r="G6" s="35"/>
      <c r="H6" s="35"/>
      <c r="I6" s="35"/>
      <c r="J6" s="35"/>
      <c r="K6" s="35"/>
      <c r="L6" s="35"/>
      <c r="M6" s="36" t="s">
        <v>13</v>
      </c>
      <c r="N6" s="35"/>
      <c r="O6" s="35"/>
      <c r="P6" s="35"/>
      <c r="Q6" s="35"/>
      <c r="R6" s="35"/>
      <c r="S6" s="35"/>
      <c r="T6" s="35"/>
      <c r="U6" s="35"/>
      <c r="V6" s="35"/>
      <c r="W6" s="37"/>
      <c r="X6" s="31"/>
      <c r="Y6" s="26"/>
      <c r="Z6" s="27"/>
      <c r="AA6" s="33"/>
      <c r="AB6" s="34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</row>
    <row r="7" spans="1:107" s="29" customFormat="1" ht="11.1" customHeight="1">
      <c r="A7" s="30" t="s">
        <v>14</v>
      </c>
      <c r="B7" s="31"/>
      <c r="C7" s="38">
        <v>22007</v>
      </c>
      <c r="D7" s="38"/>
      <c r="E7" s="38">
        <v>3432</v>
      </c>
      <c r="F7" s="38"/>
      <c r="G7" s="38">
        <v>69</v>
      </c>
      <c r="H7" s="38"/>
      <c r="I7" s="39">
        <v>682</v>
      </c>
      <c r="J7" s="31"/>
      <c r="K7" s="39">
        <v>630</v>
      </c>
      <c r="L7" s="31"/>
      <c r="M7" s="31"/>
      <c r="N7" s="38">
        <f t="shared" ref="N7:N23" si="0">I7+K7</f>
        <v>1312</v>
      </c>
      <c r="O7" s="38"/>
      <c r="P7" s="38">
        <v>15198</v>
      </c>
      <c r="Q7" s="38"/>
      <c r="R7" s="38">
        <v>7437</v>
      </c>
      <c r="S7" s="38"/>
      <c r="T7" s="38">
        <v>343</v>
      </c>
      <c r="U7" s="38"/>
      <c r="V7" s="38">
        <v>14155</v>
      </c>
      <c r="W7" s="31"/>
      <c r="X7" s="31"/>
      <c r="Y7" s="26"/>
      <c r="Z7" s="27"/>
      <c r="AA7" s="33"/>
      <c r="AB7" s="34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</row>
    <row r="8" spans="1:107" s="29" customFormat="1" ht="11.1" customHeight="1">
      <c r="A8" s="30" t="s">
        <v>15</v>
      </c>
      <c r="B8" s="31"/>
      <c r="C8" s="38">
        <v>22815</v>
      </c>
      <c r="D8" s="38"/>
      <c r="E8" s="38">
        <v>3551</v>
      </c>
      <c r="F8" s="38"/>
      <c r="G8" s="38">
        <v>89</v>
      </c>
      <c r="H8" s="38"/>
      <c r="I8" s="39">
        <v>724</v>
      </c>
      <c r="J8" s="31"/>
      <c r="K8" s="39">
        <v>637</v>
      </c>
      <c r="L8" s="31"/>
      <c r="M8" s="31"/>
      <c r="N8" s="38">
        <f t="shared" si="0"/>
        <v>1361</v>
      </c>
      <c r="O8" s="38"/>
      <c r="P8" s="38">
        <v>15624</v>
      </c>
      <c r="Q8" s="38"/>
      <c r="R8" s="38">
        <v>8482</v>
      </c>
      <c r="S8" s="38"/>
      <c r="T8" s="38">
        <v>319</v>
      </c>
      <c r="U8" s="38"/>
      <c r="V8" s="38">
        <v>14883</v>
      </c>
      <c r="W8" s="31"/>
      <c r="X8" s="31"/>
      <c r="Y8" s="26"/>
      <c r="Z8" s="27"/>
      <c r="AA8" s="33"/>
      <c r="AB8" s="34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</row>
    <row r="9" spans="1:107" s="29" customFormat="1" ht="11.1" customHeight="1">
      <c r="A9" s="30" t="s">
        <v>16</v>
      </c>
      <c r="B9" s="31"/>
      <c r="C9" s="38">
        <v>22832</v>
      </c>
      <c r="D9" s="38"/>
      <c r="E9" s="38">
        <v>3768</v>
      </c>
      <c r="F9" s="38"/>
      <c r="G9" s="38">
        <v>107</v>
      </c>
      <c r="H9" s="38"/>
      <c r="I9" s="39">
        <v>754</v>
      </c>
      <c r="J9" s="31"/>
      <c r="K9" s="39">
        <v>641</v>
      </c>
      <c r="L9" s="31"/>
      <c r="M9" s="31"/>
      <c r="N9" s="38">
        <f t="shared" si="0"/>
        <v>1395</v>
      </c>
      <c r="O9" s="38"/>
      <c r="P9" s="38">
        <v>16074</v>
      </c>
      <c r="Q9" s="38"/>
      <c r="R9" s="38">
        <v>8619</v>
      </c>
      <c r="S9" s="38"/>
      <c r="T9" s="38">
        <v>371</v>
      </c>
      <c r="U9" s="38"/>
      <c r="V9" s="38">
        <v>15370</v>
      </c>
      <c r="W9" s="31"/>
      <c r="X9" s="31"/>
      <c r="Y9" s="26"/>
      <c r="Z9" s="27"/>
      <c r="AA9" s="33"/>
      <c r="AB9" s="34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</row>
    <row r="10" spans="1:107" s="29" customFormat="1" ht="11.1" customHeight="1">
      <c r="A10" s="30" t="s">
        <v>17</v>
      </c>
      <c r="B10" s="31"/>
      <c r="C10" s="38">
        <v>21965</v>
      </c>
      <c r="D10" s="38"/>
      <c r="E10" s="38">
        <v>3782</v>
      </c>
      <c r="F10" s="38"/>
      <c r="G10" s="38">
        <v>104</v>
      </c>
      <c r="H10" s="38"/>
      <c r="I10" s="39">
        <v>740</v>
      </c>
      <c r="J10" s="31"/>
      <c r="K10" s="39">
        <v>639</v>
      </c>
      <c r="L10" s="31"/>
      <c r="M10" s="31"/>
      <c r="N10" s="38">
        <f t="shared" si="0"/>
        <v>1379</v>
      </c>
      <c r="O10" s="38"/>
      <c r="P10" s="38">
        <v>15668</v>
      </c>
      <c r="Q10" s="38"/>
      <c r="R10" s="38">
        <v>8628</v>
      </c>
      <c r="S10" s="38"/>
      <c r="T10" s="38">
        <v>376</v>
      </c>
      <c r="U10" s="38"/>
      <c r="V10" s="38">
        <v>15188</v>
      </c>
      <c r="W10" s="31"/>
      <c r="X10" s="31"/>
      <c r="Y10" s="26"/>
      <c r="Z10" s="27"/>
      <c r="AA10" s="33"/>
      <c r="AB10" s="34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</row>
    <row r="11" spans="1:107" s="29" customFormat="1" ht="11.1" customHeight="1">
      <c r="A11" s="30" t="s">
        <v>18</v>
      </c>
      <c r="B11" s="31"/>
      <c r="C11" s="38">
        <v>21520</v>
      </c>
      <c r="D11" s="38"/>
      <c r="E11" s="38">
        <v>3608</v>
      </c>
      <c r="F11" s="38"/>
      <c r="G11" s="38">
        <v>114</v>
      </c>
      <c r="H11" s="38"/>
      <c r="I11" s="39">
        <v>766</v>
      </c>
      <c r="J11" s="31"/>
      <c r="K11" s="39">
        <v>610</v>
      </c>
      <c r="L11" s="31"/>
      <c r="M11" s="31"/>
      <c r="N11" s="38">
        <f t="shared" si="0"/>
        <v>1376</v>
      </c>
      <c r="O11" s="38"/>
      <c r="P11" s="38">
        <v>15168</v>
      </c>
      <c r="Q11" s="38"/>
      <c r="R11" s="38">
        <v>7710</v>
      </c>
      <c r="S11" s="38"/>
      <c r="T11" s="38">
        <v>359</v>
      </c>
      <c r="U11" s="38"/>
      <c r="V11" s="38">
        <v>14283</v>
      </c>
      <c r="W11" s="31"/>
      <c r="X11" s="31"/>
      <c r="Y11" s="26"/>
      <c r="Z11" s="27"/>
      <c r="AA11" s="33"/>
      <c r="AB11" s="34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</row>
    <row r="12" spans="1:107" s="29" customFormat="1" ht="11.1" customHeight="1">
      <c r="A12" s="30" t="s">
        <v>19</v>
      </c>
      <c r="B12" s="31"/>
      <c r="C12" s="38">
        <v>21605</v>
      </c>
      <c r="D12" s="38"/>
      <c r="E12" s="38">
        <v>3680</v>
      </c>
      <c r="F12" s="38"/>
      <c r="G12" s="38">
        <v>121</v>
      </c>
      <c r="H12" s="38"/>
      <c r="I12" s="39">
        <v>789</v>
      </c>
      <c r="J12" s="31"/>
      <c r="K12" s="39">
        <v>606</v>
      </c>
      <c r="L12" s="31"/>
      <c r="M12" s="31"/>
      <c r="N12" s="38">
        <f t="shared" si="0"/>
        <v>1395</v>
      </c>
      <c r="O12" s="38"/>
      <c r="P12" s="38">
        <v>13765</v>
      </c>
      <c r="Q12" s="38"/>
      <c r="R12" s="38">
        <v>9705</v>
      </c>
      <c r="S12" s="38"/>
      <c r="T12" s="38">
        <v>392</v>
      </c>
      <c r="U12" s="38"/>
      <c r="V12" s="38">
        <v>13707</v>
      </c>
      <c r="W12" s="31"/>
      <c r="X12" s="31"/>
      <c r="Y12" s="26"/>
      <c r="Z12" s="27"/>
      <c r="AA12" s="33"/>
      <c r="AB12" s="34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</row>
    <row r="13" spans="1:107" s="29" customFormat="1" ht="11.1" customHeight="1">
      <c r="A13" s="30" t="s">
        <v>20</v>
      </c>
      <c r="B13" s="31"/>
      <c r="C13" s="38">
        <v>21980</v>
      </c>
      <c r="D13" s="38"/>
      <c r="E13" s="38">
        <v>3703</v>
      </c>
      <c r="F13" s="38"/>
      <c r="G13" s="38">
        <v>151</v>
      </c>
      <c r="H13" s="38"/>
      <c r="I13" s="39">
        <v>762</v>
      </c>
      <c r="J13" s="31"/>
      <c r="K13" s="39">
        <v>610</v>
      </c>
      <c r="L13" s="31"/>
      <c r="M13" s="31"/>
      <c r="N13" s="38">
        <f t="shared" si="0"/>
        <v>1372</v>
      </c>
      <c r="O13" s="38"/>
      <c r="P13" s="38">
        <v>14403</v>
      </c>
      <c r="Q13" s="38"/>
      <c r="R13" s="38">
        <v>10018</v>
      </c>
      <c r="S13" s="38"/>
      <c r="T13" s="38">
        <v>402</v>
      </c>
      <c r="U13" s="38"/>
      <c r="V13" s="38">
        <v>14256</v>
      </c>
      <c r="W13" s="31"/>
      <c r="X13" s="31"/>
      <c r="Y13" s="26"/>
      <c r="Z13" s="27"/>
      <c r="AA13" s="33"/>
      <c r="AB13" s="34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</row>
    <row r="14" spans="1:107" s="29" customFormat="1" ht="11.1" customHeight="1">
      <c r="A14" s="30" t="s">
        <v>21</v>
      </c>
      <c r="B14" s="31"/>
      <c r="C14" s="38">
        <v>21603</v>
      </c>
      <c r="D14" s="38"/>
      <c r="E14" s="38">
        <v>3530</v>
      </c>
      <c r="F14" s="38"/>
      <c r="G14" s="38">
        <v>149</v>
      </c>
      <c r="H14" s="38"/>
      <c r="I14" s="39">
        <v>765</v>
      </c>
      <c r="J14" s="31"/>
      <c r="K14" s="39">
        <v>559</v>
      </c>
      <c r="L14" s="31"/>
      <c r="M14" s="31"/>
      <c r="N14" s="38">
        <f t="shared" si="0"/>
        <v>1324</v>
      </c>
      <c r="O14" s="38"/>
      <c r="P14" s="38">
        <v>13894</v>
      </c>
      <c r="Q14" s="38"/>
      <c r="R14" s="38">
        <v>9853</v>
      </c>
      <c r="S14" s="38"/>
      <c r="T14" s="38">
        <v>377</v>
      </c>
      <c r="U14" s="38"/>
      <c r="V14" s="38">
        <v>13547</v>
      </c>
      <c r="W14" s="31"/>
      <c r="X14" s="31"/>
      <c r="Y14" s="26"/>
      <c r="Z14" s="27"/>
      <c r="AA14" s="33"/>
      <c r="AB14" s="34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</row>
    <row r="15" spans="1:107" s="29" customFormat="1" ht="11.1" customHeight="1">
      <c r="A15" s="30" t="s">
        <v>22</v>
      </c>
      <c r="B15" s="31"/>
      <c r="C15" s="38">
        <v>21554</v>
      </c>
      <c r="D15" s="38"/>
      <c r="E15" s="38">
        <v>3696</v>
      </c>
      <c r="F15" s="38"/>
      <c r="G15" s="38">
        <v>151</v>
      </c>
      <c r="H15" s="38"/>
      <c r="I15" s="39">
        <v>793</v>
      </c>
      <c r="J15" s="31"/>
      <c r="K15" s="39">
        <v>574</v>
      </c>
      <c r="L15" s="31"/>
      <c r="M15" s="31"/>
      <c r="N15" s="38">
        <f t="shared" si="0"/>
        <v>1367</v>
      </c>
      <c r="O15" s="38"/>
      <c r="P15" s="38">
        <v>14056</v>
      </c>
      <c r="Q15" s="38"/>
      <c r="R15" s="38">
        <v>10069</v>
      </c>
      <c r="S15" s="38"/>
      <c r="T15" s="38">
        <v>422</v>
      </c>
      <c r="U15" s="38"/>
      <c r="V15" s="38">
        <v>13732</v>
      </c>
      <c r="W15" s="31"/>
      <c r="X15" s="31"/>
      <c r="Y15" s="26"/>
      <c r="Z15" s="27"/>
      <c r="AA15" s="33"/>
      <c r="AB15" s="34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</row>
    <row r="16" spans="1:107" s="29" customFormat="1" ht="11.1" customHeight="1">
      <c r="A16" s="30" t="s">
        <v>23</v>
      </c>
      <c r="B16" s="31"/>
      <c r="C16" s="38">
        <v>21607</v>
      </c>
      <c r="D16" s="38"/>
      <c r="E16" s="38">
        <v>3467</v>
      </c>
      <c r="F16" s="38"/>
      <c r="G16" s="38">
        <v>141</v>
      </c>
      <c r="H16" s="38"/>
      <c r="I16" s="39">
        <v>796</v>
      </c>
      <c r="J16" s="31"/>
      <c r="K16" s="39">
        <v>559</v>
      </c>
      <c r="L16" s="31"/>
      <c r="M16" s="31"/>
      <c r="N16" s="38">
        <f t="shared" si="0"/>
        <v>1355</v>
      </c>
      <c r="O16" s="38"/>
      <c r="P16" s="38">
        <v>14195</v>
      </c>
      <c r="Q16" s="38"/>
      <c r="R16" s="38">
        <v>10035</v>
      </c>
      <c r="S16" s="38"/>
      <c r="T16" s="38">
        <v>438</v>
      </c>
      <c r="U16" s="38"/>
      <c r="V16" s="38">
        <v>13935</v>
      </c>
      <c r="W16" s="31"/>
      <c r="X16" s="31"/>
      <c r="Y16" s="26"/>
      <c r="Z16" s="27"/>
      <c r="AA16" s="33"/>
      <c r="AB16" s="34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</row>
    <row r="17" spans="1:107" s="29" customFormat="1" ht="11.1" customHeight="1">
      <c r="A17" s="30" t="s">
        <v>24</v>
      </c>
      <c r="B17" s="31"/>
      <c r="C17" s="38">
        <v>21814</v>
      </c>
      <c r="D17" s="38"/>
      <c r="E17" s="38">
        <v>3434</v>
      </c>
      <c r="F17" s="38"/>
      <c r="G17" s="38">
        <v>147</v>
      </c>
      <c r="H17" s="38"/>
      <c r="I17" s="39">
        <v>828</v>
      </c>
      <c r="J17" s="31"/>
      <c r="K17" s="39">
        <v>547</v>
      </c>
      <c r="L17" s="31"/>
      <c r="M17" s="31"/>
      <c r="N17" s="38">
        <f t="shared" si="0"/>
        <v>1375</v>
      </c>
      <c r="O17" s="38"/>
      <c r="P17" s="38">
        <v>14387</v>
      </c>
      <c r="Q17" s="38"/>
      <c r="R17" s="38">
        <v>10072</v>
      </c>
      <c r="S17" s="38"/>
      <c r="T17" s="38">
        <v>535</v>
      </c>
      <c r="U17" s="38"/>
      <c r="V17" s="38">
        <v>13921</v>
      </c>
      <c r="W17" s="31"/>
      <c r="X17" s="31"/>
      <c r="Y17" s="26"/>
      <c r="Z17" s="27"/>
      <c r="AA17" s="33"/>
      <c r="AB17" s="34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</row>
    <row r="18" spans="1:107" s="29" customFormat="1" ht="11.1" customHeight="1">
      <c r="A18" s="30" t="s">
        <v>25</v>
      </c>
      <c r="B18" s="31"/>
      <c r="C18" s="38">
        <v>22515</v>
      </c>
      <c r="D18" s="38"/>
      <c r="E18" s="38">
        <v>3544</v>
      </c>
      <c r="F18" s="38"/>
      <c r="G18" s="38">
        <v>145</v>
      </c>
      <c r="H18" s="38"/>
      <c r="I18" s="39">
        <v>828</v>
      </c>
      <c r="J18" s="31"/>
      <c r="K18" s="39">
        <v>571</v>
      </c>
      <c r="L18" s="31"/>
      <c r="M18" s="31"/>
      <c r="N18" s="38">
        <f t="shared" si="0"/>
        <v>1399</v>
      </c>
      <c r="O18" s="38"/>
      <c r="P18" s="38">
        <v>14894</v>
      </c>
      <c r="Q18" s="38"/>
      <c r="R18" s="38">
        <v>10702</v>
      </c>
      <c r="S18" s="38"/>
      <c r="T18" s="38">
        <v>593</v>
      </c>
      <c r="U18" s="38"/>
      <c r="V18" s="38">
        <v>14704</v>
      </c>
      <c r="W18" s="31"/>
      <c r="X18" s="31"/>
      <c r="Y18" s="26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</row>
    <row r="19" spans="1:107" s="29" customFormat="1" ht="11.1" customHeight="1">
      <c r="A19" s="30" t="s">
        <v>26</v>
      </c>
      <c r="B19" s="31"/>
      <c r="C19" s="38">
        <v>23109</v>
      </c>
      <c r="D19" s="38"/>
      <c r="E19" s="38">
        <v>3767</v>
      </c>
      <c r="F19" s="38"/>
      <c r="G19" s="38">
        <v>149</v>
      </c>
      <c r="H19" s="38"/>
      <c r="I19" s="39">
        <v>849</v>
      </c>
      <c r="J19" s="31"/>
      <c r="K19" s="39">
        <v>572</v>
      </c>
      <c r="L19" s="31"/>
      <c r="M19" s="31"/>
      <c r="N19" s="38">
        <f t="shared" si="0"/>
        <v>1421</v>
      </c>
      <c r="O19" s="38"/>
      <c r="P19" s="38">
        <v>15373</v>
      </c>
      <c r="Q19" s="38"/>
      <c r="R19" s="38">
        <v>10979</v>
      </c>
      <c r="S19" s="38"/>
      <c r="T19" s="38">
        <v>609</v>
      </c>
      <c r="U19" s="38"/>
      <c r="V19" s="38">
        <v>15083</v>
      </c>
      <c r="W19" s="31"/>
      <c r="X19" s="31"/>
      <c r="Y19" s="26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</row>
    <row r="20" spans="1:107" s="29" customFormat="1" ht="11.1" customHeight="1">
      <c r="A20" s="30" t="s">
        <v>27</v>
      </c>
      <c r="B20" s="31"/>
      <c r="C20" s="38">
        <v>22907</v>
      </c>
      <c r="D20" s="38"/>
      <c r="E20" s="38">
        <v>3832</v>
      </c>
      <c r="F20" s="38"/>
      <c r="G20" s="38">
        <v>145</v>
      </c>
      <c r="H20" s="38"/>
      <c r="I20" s="39">
        <v>866</v>
      </c>
      <c r="J20" s="31"/>
      <c r="K20" s="39">
        <v>579</v>
      </c>
      <c r="L20" s="31"/>
      <c r="M20" s="31"/>
      <c r="N20" s="38">
        <f t="shared" si="0"/>
        <v>1445</v>
      </c>
      <c r="O20" s="38"/>
      <c r="P20" s="38">
        <v>15265</v>
      </c>
      <c r="Q20" s="38"/>
      <c r="R20" s="38">
        <v>10533</v>
      </c>
      <c r="S20" s="38"/>
      <c r="T20" s="38">
        <v>569</v>
      </c>
      <c r="U20" s="38"/>
      <c r="V20" s="38">
        <v>15323</v>
      </c>
      <c r="W20" s="31"/>
      <c r="X20" s="31"/>
      <c r="Y20" s="26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</row>
    <row r="21" spans="1:107" s="29" customFormat="1" ht="11.1" customHeight="1">
      <c r="A21" s="30" t="s">
        <v>28</v>
      </c>
      <c r="B21" s="31"/>
      <c r="C21" s="38">
        <v>23511</v>
      </c>
      <c r="D21" s="38"/>
      <c r="E21" s="38">
        <v>4170</v>
      </c>
      <c r="F21" s="38"/>
      <c r="G21" s="38">
        <v>148</v>
      </c>
      <c r="H21" s="38"/>
      <c r="I21" s="39">
        <v>888</v>
      </c>
      <c r="J21" s="31"/>
      <c r="K21" s="39">
        <v>564</v>
      </c>
      <c r="L21" s="31"/>
      <c r="M21" s="31"/>
      <c r="N21" s="38">
        <f t="shared" si="0"/>
        <v>1452</v>
      </c>
      <c r="O21" s="38"/>
      <c r="P21" s="38">
        <v>15686</v>
      </c>
      <c r="Q21" s="38"/>
      <c r="R21" s="38">
        <v>11344</v>
      </c>
      <c r="S21" s="38"/>
      <c r="T21" s="38">
        <v>609</v>
      </c>
      <c r="U21" s="38"/>
      <c r="V21" s="38">
        <v>15916</v>
      </c>
      <c r="W21" s="31"/>
      <c r="X21" s="31"/>
      <c r="Y21" s="26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</row>
    <row r="22" spans="1:107" s="29" customFormat="1" ht="11.1" customHeight="1">
      <c r="A22" s="30" t="s">
        <v>29</v>
      </c>
      <c r="B22" s="31"/>
      <c r="C22" s="38">
        <v>25255.066999999999</v>
      </c>
      <c r="D22" s="38"/>
      <c r="E22" s="38">
        <v>4593.1670000000004</v>
      </c>
      <c r="F22" s="38"/>
      <c r="G22" s="38">
        <v>146.93100000000001</v>
      </c>
      <c r="H22" s="38"/>
      <c r="I22" s="39">
        <v>860.39099999999996</v>
      </c>
      <c r="J22" s="31"/>
      <c r="K22" s="39">
        <v>600.92600000000004</v>
      </c>
      <c r="L22" s="31"/>
      <c r="M22" s="31"/>
      <c r="N22" s="38">
        <f t="shared" si="0"/>
        <v>1461.317</v>
      </c>
      <c r="O22" s="38"/>
      <c r="P22" s="38">
        <v>17078.446</v>
      </c>
      <c r="Q22" s="38"/>
      <c r="R22" s="38">
        <v>12370.205</v>
      </c>
      <c r="S22" s="38"/>
      <c r="T22" s="38">
        <v>719.19399999999996</v>
      </c>
      <c r="U22" s="38"/>
      <c r="V22" s="38">
        <v>17294.416000000001</v>
      </c>
      <c r="W22" s="31"/>
      <c r="X22" s="31"/>
      <c r="Y22" s="26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</row>
    <row r="23" spans="1:107" s="29" customFormat="1" ht="11.1" customHeight="1">
      <c r="A23" s="30" t="s">
        <v>30</v>
      </c>
      <c r="B23" s="31"/>
      <c r="C23" s="38">
        <v>27966.638999999999</v>
      </c>
      <c r="D23" s="38"/>
      <c r="E23" s="38">
        <v>5014.1899999999996</v>
      </c>
      <c r="F23" s="38"/>
      <c r="G23" s="38">
        <v>145.47</v>
      </c>
      <c r="H23" s="38"/>
      <c r="I23" s="39">
        <v>190.13499999999999</v>
      </c>
      <c r="J23" s="31"/>
      <c r="K23" s="39">
        <v>1299.799</v>
      </c>
      <c r="L23" s="31"/>
      <c r="M23" s="31"/>
      <c r="N23" s="38">
        <f t="shared" si="0"/>
        <v>1489.934</v>
      </c>
      <c r="O23" s="38"/>
      <c r="P23" s="38">
        <v>19118.915000000001</v>
      </c>
      <c r="Q23" s="38"/>
      <c r="R23" s="38">
        <v>14030.647000000001</v>
      </c>
      <c r="S23" s="38"/>
      <c r="T23" s="38">
        <v>808.96299999999997</v>
      </c>
      <c r="U23" s="38"/>
      <c r="V23" s="38">
        <v>19581.271000000001</v>
      </c>
      <c r="W23" s="31"/>
      <c r="X23" s="31"/>
      <c r="Y23" s="26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</row>
    <row r="24" spans="1:107" s="29" customFormat="1" ht="11.1" customHeight="1">
      <c r="A24" s="30" t="s">
        <v>31</v>
      </c>
      <c r="B24" s="31"/>
      <c r="C24" s="38">
        <v>31150</v>
      </c>
      <c r="D24" s="38"/>
      <c r="E24" s="38">
        <v>5790</v>
      </c>
      <c r="F24" s="38"/>
      <c r="G24" s="38">
        <v>151</v>
      </c>
      <c r="H24" s="38"/>
      <c r="I24" s="39">
        <v>161</v>
      </c>
      <c r="J24" s="31"/>
      <c r="K24" s="39">
        <v>1413</v>
      </c>
      <c r="L24" s="31"/>
      <c r="M24" s="31"/>
      <c r="N24" s="38">
        <v>1573</v>
      </c>
      <c r="O24" s="38"/>
      <c r="P24" s="38">
        <v>21683</v>
      </c>
      <c r="Q24" s="38"/>
      <c r="R24" s="38">
        <v>15167</v>
      </c>
      <c r="S24" s="38"/>
      <c r="T24" s="38">
        <v>926</v>
      </c>
      <c r="U24" s="38"/>
      <c r="V24" s="38">
        <v>22070</v>
      </c>
      <c r="W24" s="31"/>
      <c r="X24" s="31"/>
      <c r="Y24" s="26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</row>
    <row r="25" spans="1:107" s="29" customFormat="1" ht="11.1" customHeight="1">
      <c r="A25" s="30" t="s">
        <v>32</v>
      </c>
      <c r="B25" s="31"/>
      <c r="C25" s="38">
        <v>33432</v>
      </c>
      <c r="D25" s="38"/>
      <c r="E25" s="38">
        <v>5894</v>
      </c>
      <c r="F25" s="38"/>
      <c r="G25" s="38">
        <v>149</v>
      </c>
      <c r="H25" s="38"/>
      <c r="I25" s="38"/>
      <c r="J25" s="38"/>
      <c r="K25" s="38"/>
      <c r="L25" s="38"/>
      <c r="M25" s="38"/>
      <c r="N25" s="38">
        <v>1610</v>
      </c>
      <c r="O25" s="38"/>
      <c r="P25" s="38">
        <v>23746</v>
      </c>
      <c r="Q25" s="38"/>
      <c r="R25" s="38">
        <v>16436</v>
      </c>
      <c r="S25" s="38"/>
      <c r="T25" s="38">
        <v>1067</v>
      </c>
      <c r="U25" s="38"/>
      <c r="V25" s="38">
        <v>23901</v>
      </c>
      <c r="W25" s="31"/>
      <c r="X25" s="31"/>
      <c r="Y25" s="26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</row>
    <row r="26" spans="1:107" s="29" customFormat="1" ht="11.1" customHeight="1">
      <c r="A26" s="30" t="s">
        <v>33</v>
      </c>
      <c r="B26" s="31"/>
      <c r="C26" s="38">
        <v>35053</v>
      </c>
      <c r="D26" s="38"/>
      <c r="E26" s="38">
        <v>5866</v>
      </c>
      <c r="F26" s="38"/>
      <c r="G26" s="38">
        <v>159</v>
      </c>
      <c r="H26" s="38"/>
      <c r="I26" s="38"/>
      <c r="J26" s="38"/>
      <c r="K26" s="38"/>
      <c r="L26" s="38"/>
      <c r="M26" s="38"/>
      <c r="N26" s="38">
        <v>1639</v>
      </c>
      <c r="O26" s="38"/>
      <c r="P26" s="38">
        <v>24267</v>
      </c>
      <c r="Q26" s="38"/>
      <c r="R26" s="38">
        <v>16567</v>
      </c>
      <c r="S26" s="38"/>
      <c r="T26" s="38">
        <v>1293</v>
      </c>
      <c r="U26" s="38"/>
      <c r="V26" s="38">
        <v>24471</v>
      </c>
      <c r="W26" s="38"/>
      <c r="X26" s="31"/>
      <c r="Y26" s="26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</row>
    <row r="27" spans="1:107" s="29" customFormat="1" ht="11.1" customHeight="1">
      <c r="A27" s="30">
        <v>1995</v>
      </c>
      <c r="B27" s="31"/>
      <c r="C27" s="38">
        <v>36282</v>
      </c>
      <c r="D27" s="38"/>
      <c r="E27" s="38">
        <v>5561</v>
      </c>
      <c r="F27" s="38"/>
      <c r="G27" s="38">
        <v>151</v>
      </c>
      <c r="H27" s="38"/>
      <c r="I27" s="38"/>
      <c r="J27" s="38"/>
      <c r="K27" s="38"/>
      <c r="L27" s="38"/>
      <c r="M27" s="38"/>
      <c r="N27" s="38">
        <v>1667</v>
      </c>
      <c r="O27" s="38"/>
      <c r="P27" s="38">
        <v>23789</v>
      </c>
      <c r="Q27" s="38"/>
      <c r="R27" s="38">
        <v>16712</v>
      </c>
      <c r="S27" s="38"/>
      <c r="T27" s="38">
        <v>1639</v>
      </c>
      <c r="U27" s="38"/>
      <c r="V27" s="38">
        <v>23723</v>
      </c>
      <c r="W27" s="38"/>
      <c r="X27" s="31"/>
      <c r="Y27" s="26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</row>
    <row r="28" spans="1:107" s="29" customFormat="1" ht="11.1" customHeight="1">
      <c r="A28" s="30">
        <v>1996</v>
      </c>
      <c r="B28" s="31"/>
      <c r="C28" s="38">
        <v>36118</v>
      </c>
      <c r="D28" s="38"/>
      <c r="E28" s="38">
        <v>5362</v>
      </c>
      <c r="F28" s="38"/>
      <c r="G28" s="38">
        <v>140</v>
      </c>
      <c r="H28" s="38"/>
      <c r="I28" s="38"/>
      <c r="J28" s="38"/>
      <c r="K28" s="38"/>
      <c r="L28" s="38"/>
      <c r="M28" s="38"/>
      <c r="N28" s="38">
        <v>1594</v>
      </c>
      <c r="O28" s="38"/>
      <c r="P28" s="38">
        <v>22861</v>
      </c>
      <c r="Q28" s="38"/>
      <c r="R28" s="38">
        <v>15905</v>
      </c>
      <c r="S28" s="38"/>
      <c r="T28" s="38">
        <v>1727</v>
      </c>
      <c r="U28" s="38"/>
      <c r="V28" s="38">
        <v>22585</v>
      </c>
      <c r="W28" s="38"/>
      <c r="X28" s="31"/>
      <c r="Y28" s="26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</row>
    <row r="29" spans="1:107" s="29" customFormat="1" ht="11.1" customHeight="1">
      <c r="A29" s="30">
        <v>1997</v>
      </c>
      <c r="B29" s="31"/>
      <c r="C29" s="38">
        <v>34872</v>
      </c>
      <c r="D29" s="38"/>
      <c r="E29" s="38">
        <v>4746</v>
      </c>
      <c r="F29" s="38"/>
      <c r="G29" s="38">
        <v>136</v>
      </c>
      <c r="H29" s="38"/>
      <c r="I29" s="38"/>
      <c r="J29" s="38"/>
      <c r="K29" s="38"/>
      <c r="L29" s="38"/>
      <c r="M29" s="38"/>
      <c r="N29" s="38">
        <v>1603</v>
      </c>
      <c r="O29" s="38"/>
      <c r="P29" s="38">
        <v>21170</v>
      </c>
      <c r="Q29" s="38"/>
      <c r="R29" s="38">
        <v>13632</v>
      </c>
      <c r="S29" s="38"/>
      <c r="T29" s="38">
        <v>1861</v>
      </c>
      <c r="U29" s="38"/>
      <c r="V29" s="38">
        <v>20954</v>
      </c>
      <c r="W29" s="38"/>
      <c r="X29" s="31"/>
      <c r="Y29" s="26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</row>
    <row r="30" spans="1:107" s="29" customFormat="1" ht="11.1" customHeight="1">
      <c r="A30" s="30">
        <v>1998</v>
      </c>
      <c r="B30" s="31"/>
      <c r="C30" s="38">
        <v>40096</v>
      </c>
      <c r="D30" s="38"/>
      <c r="E30" s="38">
        <v>4270</v>
      </c>
      <c r="F30" s="38"/>
      <c r="G30" s="38">
        <v>126</v>
      </c>
      <c r="H30" s="38"/>
      <c r="I30" s="38"/>
      <c r="J30" s="38"/>
      <c r="K30" s="38"/>
      <c r="L30" s="38"/>
      <c r="M30" s="38"/>
      <c r="N30" s="38">
        <v>1646</v>
      </c>
      <c r="O30" s="38"/>
      <c r="P30" s="38">
        <v>18553</v>
      </c>
      <c r="Q30" s="38"/>
      <c r="R30" s="38">
        <v>12158</v>
      </c>
      <c r="S30" s="38"/>
      <c r="T30" s="38">
        <v>1225</v>
      </c>
      <c r="U30" s="38"/>
      <c r="V30" s="38">
        <v>19338</v>
      </c>
      <c r="W30" s="38"/>
      <c r="X30" s="31"/>
      <c r="Y30" s="26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</row>
    <row r="31" spans="1:107" s="29" customFormat="1" ht="11.1" customHeight="1">
      <c r="A31" s="30">
        <v>1999</v>
      </c>
      <c r="B31" s="31"/>
      <c r="C31" s="38">
        <v>40184</v>
      </c>
      <c r="D31" s="38"/>
      <c r="E31" s="38">
        <v>4497</v>
      </c>
      <c r="F31" s="38"/>
      <c r="G31" s="38">
        <v>122</v>
      </c>
      <c r="H31" s="38"/>
      <c r="I31" s="38"/>
      <c r="J31" s="38"/>
      <c r="K31" s="38"/>
      <c r="L31" s="38"/>
      <c r="M31" s="38"/>
      <c r="N31" s="38">
        <v>1617</v>
      </c>
      <c r="O31" s="38"/>
      <c r="P31" s="38">
        <v>18373</v>
      </c>
      <c r="Q31" s="38"/>
      <c r="R31" s="38">
        <v>12417</v>
      </c>
      <c r="S31" s="38"/>
      <c r="T31" s="38">
        <v>814</v>
      </c>
      <c r="U31" s="38"/>
      <c r="V31" s="38">
        <v>19855</v>
      </c>
      <c r="W31" s="38"/>
      <c r="X31" s="31"/>
      <c r="Y31" s="26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</row>
    <row r="32" spans="1:107" s="29" customFormat="1" ht="11.1" customHeight="1">
      <c r="A32" s="30">
        <v>2000</v>
      </c>
      <c r="B32" s="31"/>
      <c r="C32" s="38">
        <v>42763</v>
      </c>
      <c r="D32" s="38"/>
      <c r="E32" s="38">
        <v>4933</v>
      </c>
      <c r="F32" s="38"/>
      <c r="G32" s="38">
        <v>118</v>
      </c>
      <c r="H32" s="38"/>
      <c r="I32" s="38"/>
      <c r="J32" s="38"/>
      <c r="K32" s="38"/>
      <c r="L32" s="38"/>
      <c r="M32" s="38"/>
      <c r="N32" s="38">
        <v>1703</v>
      </c>
      <c r="O32" s="38"/>
      <c r="P32" s="38">
        <v>19104</v>
      </c>
      <c r="Q32" s="38"/>
      <c r="R32" s="38">
        <v>13226</v>
      </c>
      <c r="S32" s="38"/>
      <c r="T32" s="38">
        <v>995</v>
      </c>
      <c r="U32" s="38"/>
      <c r="V32" s="38">
        <v>20517</v>
      </c>
      <c r="W32" s="38"/>
      <c r="X32" s="31"/>
      <c r="Y32" s="26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</row>
    <row r="33" spans="1:107" s="29" customFormat="1" ht="11.1" customHeight="1">
      <c r="A33" s="30">
        <v>2001</v>
      </c>
      <c r="B33" s="31"/>
      <c r="C33" s="38">
        <v>45766</v>
      </c>
      <c r="D33" s="38"/>
      <c r="E33" s="38">
        <v>4900</v>
      </c>
      <c r="F33" s="38"/>
      <c r="G33" s="38">
        <v>117</v>
      </c>
      <c r="H33" s="38"/>
      <c r="I33" s="38"/>
      <c r="J33" s="38"/>
      <c r="K33" s="38"/>
      <c r="L33" s="38"/>
      <c r="M33" s="38"/>
      <c r="N33" s="38">
        <v>1701</v>
      </c>
      <c r="O33" s="38"/>
      <c r="P33" s="38">
        <v>20184</v>
      </c>
      <c r="Q33" s="38"/>
      <c r="R33" s="38">
        <v>13815</v>
      </c>
      <c r="S33" s="38"/>
      <c r="T33" s="38">
        <v>1011</v>
      </c>
      <c r="U33" s="38"/>
      <c r="V33" s="38">
        <v>22040</v>
      </c>
      <c r="W33" s="38"/>
      <c r="X33" s="31"/>
      <c r="Y33" s="26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</row>
    <row r="34" spans="1:107" s="29" customFormat="1" ht="11.1" customHeight="1">
      <c r="A34" s="30">
        <v>2002</v>
      </c>
      <c r="B34" s="31"/>
      <c r="C34" s="38">
        <v>49329</v>
      </c>
      <c r="D34" s="38"/>
      <c r="E34" s="38">
        <v>5046</v>
      </c>
      <c r="F34" s="38"/>
      <c r="G34" s="38">
        <v>117</v>
      </c>
      <c r="H34" s="38"/>
      <c r="I34" s="38"/>
      <c r="J34" s="38"/>
      <c r="K34" s="38"/>
      <c r="L34" s="38"/>
      <c r="M34" s="38"/>
      <c r="N34" s="38">
        <v>1760</v>
      </c>
      <c r="O34" s="38"/>
      <c r="P34" s="38">
        <v>22065</v>
      </c>
      <c r="Q34" s="38"/>
      <c r="R34" s="38">
        <v>14831</v>
      </c>
      <c r="S34" s="38"/>
      <c r="T34" s="38">
        <v>1064</v>
      </c>
      <c r="U34" s="38"/>
      <c r="V34" s="38">
        <v>24380</v>
      </c>
      <c r="W34" s="38"/>
      <c r="X34" s="31"/>
      <c r="Y34" s="26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</row>
    <row r="35" spans="1:107" s="29" customFormat="1" ht="11.1" customHeight="1">
      <c r="A35" s="30">
        <v>2003</v>
      </c>
      <c r="B35" s="31"/>
      <c r="C35" s="38">
        <v>51971</v>
      </c>
      <c r="D35" s="38"/>
      <c r="E35" s="38">
        <v>5217</v>
      </c>
      <c r="F35" s="38"/>
      <c r="G35" s="38">
        <v>114</v>
      </c>
      <c r="H35" s="38"/>
      <c r="I35" s="38"/>
      <c r="J35" s="38"/>
      <c r="K35" s="38"/>
      <c r="L35" s="38"/>
      <c r="M35" s="38"/>
      <c r="N35" s="38">
        <v>1691</v>
      </c>
      <c r="O35" s="38"/>
      <c r="P35" s="38">
        <v>22857</v>
      </c>
      <c r="Q35" s="38"/>
      <c r="R35" s="38">
        <v>15511</v>
      </c>
      <c r="S35" s="38"/>
      <c r="T35" s="38">
        <v>1184</v>
      </c>
      <c r="U35" s="38"/>
      <c r="V35" s="38">
        <v>26075</v>
      </c>
      <c r="W35" s="38"/>
      <c r="X35" s="31"/>
      <c r="Y35" s="26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</row>
    <row r="36" spans="1:107" s="29" customFormat="1" ht="11.1" customHeight="1">
      <c r="A36" s="30">
        <v>2004</v>
      </c>
      <c r="B36" s="31"/>
      <c r="C36" s="38">
        <v>55002.107000000004</v>
      </c>
      <c r="D36" s="38"/>
      <c r="E36" s="38">
        <v>5425.4629999999997</v>
      </c>
      <c r="F36" s="38"/>
      <c r="G36" s="38">
        <v>113.883</v>
      </c>
      <c r="H36" s="38"/>
      <c r="I36" s="38"/>
      <c r="J36" s="38"/>
      <c r="K36" s="38"/>
      <c r="L36" s="38"/>
      <c r="M36" s="38"/>
      <c r="N36" s="38">
        <v>1708.675</v>
      </c>
      <c r="O36" s="38"/>
      <c r="P36" s="38">
        <v>23611.57</v>
      </c>
      <c r="Q36" s="38"/>
      <c r="R36" s="38">
        <v>15887.813</v>
      </c>
      <c r="S36" s="38"/>
      <c r="T36" s="38">
        <v>1145.9490000000001</v>
      </c>
      <c r="U36" s="38"/>
      <c r="V36" s="38">
        <v>27548.578000000001</v>
      </c>
      <c r="W36" s="38"/>
      <c r="X36" s="31"/>
      <c r="Y36" s="26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</row>
    <row r="37" spans="1:107" s="29" customFormat="1" ht="11.1" customHeight="1">
      <c r="A37" s="30">
        <v>2005</v>
      </c>
      <c r="B37" s="31"/>
      <c r="C37" s="38">
        <v>57349.021999999997</v>
      </c>
      <c r="D37" s="38"/>
      <c r="E37" s="38">
        <v>5461.56</v>
      </c>
      <c r="F37" s="38"/>
      <c r="G37" s="38">
        <v>109.18899999999999</v>
      </c>
      <c r="H37" s="38"/>
      <c r="I37" s="38"/>
      <c r="J37" s="38"/>
      <c r="K37" s="38"/>
      <c r="L37" s="38"/>
      <c r="M37" s="38"/>
      <c r="N37" s="38">
        <v>1702.7529999999999</v>
      </c>
      <c r="O37" s="38"/>
      <c r="P37" s="38">
        <v>24029.629000000001</v>
      </c>
      <c r="Q37" s="38"/>
      <c r="R37" s="38">
        <v>16152.839</v>
      </c>
      <c r="S37" s="38"/>
      <c r="T37" s="38">
        <v>1191.713</v>
      </c>
      <c r="U37" s="38"/>
      <c r="V37" s="38">
        <v>28161.951000000001</v>
      </c>
      <c r="W37" s="38"/>
      <c r="X37" s="31"/>
      <c r="Y37" s="26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</row>
    <row r="38" spans="1:107" s="29" customFormat="1" ht="11.1" customHeight="1">
      <c r="A38" s="30">
        <v>2006</v>
      </c>
      <c r="B38" s="31"/>
      <c r="C38" s="38">
        <v>57180.89</v>
      </c>
      <c r="D38" s="38"/>
      <c r="E38" s="38">
        <v>6211.7690000000002</v>
      </c>
      <c r="F38" s="38"/>
      <c r="G38" s="38">
        <v>106.91</v>
      </c>
      <c r="H38" s="38"/>
      <c r="I38" s="38"/>
      <c r="J38" s="38"/>
      <c r="K38" s="38"/>
      <c r="L38" s="38"/>
      <c r="M38" s="38"/>
      <c r="N38" s="38">
        <v>1707.4359999999999</v>
      </c>
      <c r="O38" s="38"/>
      <c r="P38" s="38">
        <v>22982.234</v>
      </c>
      <c r="Q38" s="38"/>
      <c r="R38" s="38">
        <v>15792.406000000001</v>
      </c>
      <c r="S38" s="38"/>
      <c r="T38" s="38">
        <v>1186.0070000000001</v>
      </c>
      <c r="U38" s="38"/>
      <c r="V38" s="38">
        <v>27009.726999999999</v>
      </c>
      <c r="W38" s="38"/>
      <c r="X38" s="31"/>
      <c r="Y38" s="26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7"/>
      <c r="BX38" s="27"/>
      <c r="BY38" s="27"/>
      <c r="BZ38" s="27"/>
      <c r="CA38" s="27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  <c r="DA38" s="27"/>
      <c r="DB38" s="27"/>
      <c r="DC38" s="27"/>
    </row>
    <row r="39" spans="1:107" s="29" customFormat="1" ht="11.1" customHeight="1">
      <c r="A39" s="30">
        <v>2007</v>
      </c>
      <c r="B39" s="31"/>
      <c r="C39" s="38">
        <v>56820.75</v>
      </c>
      <c r="D39" s="38"/>
      <c r="E39" s="38">
        <v>5134.2139999999999</v>
      </c>
      <c r="F39" s="38"/>
      <c r="G39" s="38">
        <v>103.56</v>
      </c>
      <c r="H39" s="38"/>
      <c r="I39" s="38"/>
      <c r="J39" s="38"/>
      <c r="K39" s="38"/>
      <c r="L39" s="38"/>
      <c r="M39" s="38"/>
      <c r="N39" s="38">
        <v>1644.963</v>
      </c>
      <c r="O39" s="38"/>
      <c r="P39" s="38">
        <v>22046.922999999999</v>
      </c>
      <c r="Q39" s="38"/>
      <c r="R39" s="38">
        <v>14896.456</v>
      </c>
      <c r="S39" s="38"/>
      <c r="T39" s="38">
        <v>1189.9680000000001</v>
      </c>
      <c r="U39" s="38"/>
      <c r="V39" s="38">
        <v>23922.906999999999</v>
      </c>
      <c r="W39" s="38"/>
      <c r="X39" s="31"/>
      <c r="Y39" s="26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27"/>
      <c r="BY39" s="27"/>
      <c r="BZ39" s="27"/>
      <c r="CA39" s="27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27"/>
      <c r="CY39" s="27"/>
      <c r="CZ39" s="27"/>
      <c r="DA39" s="27"/>
      <c r="DB39" s="27"/>
      <c r="DC39" s="27"/>
    </row>
    <row r="40" spans="1:107" s="29" customFormat="1" ht="11.1" customHeight="1">
      <c r="A40" s="30">
        <v>2008</v>
      </c>
      <c r="B40" s="31"/>
      <c r="C40" s="38">
        <v>58770.54</v>
      </c>
      <c r="D40" s="38"/>
      <c r="E40" s="38">
        <v>5258.5919999999996</v>
      </c>
      <c r="F40" s="38"/>
      <c r="G40" s="38">
        <v>102.05</v>
      </c>
      <c r="H40" s="38"/>
      <c r="I40" s="38"/>
      <c r="J40" s="38"/>
      <c r="K40" s="38"/>
      <c r="L40" s="38"/>
      <c r="M40" s="38"/>
      <c r="N40" s="38">
        <v>1615.7439999999999</v>
      </c>
      <c r="O40" s="38"/>
      <c r="P40" s="38">
        <v>21660.966</v>
      </c>
      <c r="Q40" s="38"/>
      <c r="R40" s="38">
        <v>14788.589</v>
      </c>
      <c r="S40" s="38"/>
      <c r="T40" s="38">
        <v>1143.5609999999999</v>
      </c>
      <c r="U40" s="38"/>
      <c r="V40" s="38">
        <v>24578.986000000001</v>
      </c>
      <c r="W40" s="38"/>
      <c r="X40" s="31"/>
      <c r="Y40" s="26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  <c r="DA40" s="27"/>
      <c r="DB40" s="27"/>
      <c r="DC40" s="27"/>
    </row>
    <row r="41" spans="1:107" ht="11.1" customHeight="1">
      <c r="A41" s="30">
        <v>2009</v>
      </c>
      <c r="B41" s="31"/>
      <c r="C41" s="38">
        <v>62362.955999999998</v>
      </c>
      <c r="D41" s="38"/>
      <c r="E41" s="38">
        <v>5442.7830000000004</v>
      </c>
      <c r="F41" s="38"/>
      <c r="G41" s="38">
        <v>100.723</v>
      </c>
      <c r="H41" s="38"/>
      <c r="I41" s="38"/>
      <c r="J41" s="38"/>
      <c r="K41" s="38"/>
      <c r="L41" s="38"/>
      <c r="M41" s="38"/>
      <c r="N41" s="38">
        <v>1645.4770000000001</v>
      </c>
      <c r="O41" s="38"/>
      <c r="P41" s="38">
        <v>23070.23</v>
      </c>
      <c r="Q41" s="38"/>
      <c r="R41" s="38">
        <v>16543.745999999999</v>
      </c>
      <c r="S41" s="38"/>
      <c r="T41" s="38">
        <v>1087.0530000000001</v>
      </c>
      <c r="U41" s="38"/>
      <c r="V41" s="38">
        <v>26686.541000000001</v>
      </c>
      <c r="W41" s="12"/>
      <c r="X41" s="12"/>
      <c r="Y41" s="10"/>
      <c r="Z41" s="3"/>
      <c r="AA41" s="3"/>
      <c r="AB41" s="3"/>
    </row>
    <row r="42" spans="1:107" ht="12">
      <c r="A42" s="30" t="s">
        <v>34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0"/>
      <c r="Z42" s="3"/>
      <c r="AA42" s="3"/>
      <c r="AB42" s="3"/>
    </row>
    <row r="43" spans="1:107" ht="12">
      <c r="A43" s="11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0"/>
      <c r="Z43" s="3"/>
      <c r="AA43" s="3"/>
      <c r="AB43" s="3"/>
    </row>
    <row r="44" spans="1:107" ht="12">
      <c r="A44" s="11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0"/>
      <c r="Z44" s="3"/>
      <c r="AA44" s="3"/>
      <c r="AB44" s="3"/>
    </row>
    <row r="45" spans="1:107" ht="12">
      <c r="A45" s="1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0"/>
      <c r="Z45" s="3"/>
      <c r="AA45" s="3"/>
      <c r="AB45" s="3"/>
    </row>
    <row r="46" spans="1:107" ht="12">
      <c r="A46" s="11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0"/>
      <c r="Z46" s="3"/>
      <c r="AA46" s="3"/>
      <c r="AB46" s="3"/>
    </row>
    <row r="47" spans="1:107" ht="12">
      <c r="A47" s="1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0"/>
      <c r="Z47" s="3"/>
      <c r="AA47" s="3"/>
      <c r="AB47" s="3"/>
    </row>
    <row r="48" spans="1:107" ht="12">
      <c r="A48" s="1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0"/>
      <c r="Z48" s="3"/>
      <c r="AA48" s="3"/>
      <c r="AB48" s="3"/>
    </row>
    <row r="49" spans="1:107" ht="12">
      <c r="A49" s="1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0"/>
      <c r="Z49" s="3"/>
      <c r="AA49" s="3"/>
      <c r="AB49" s="3"/>
    </row>
    <row r="50" spans="1:107" ht="12">
      <c r="A50" s="1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0"/>
      <c r="Z50" s="3"/>
      <c r="AA50" s="3"/>
      <c r="AB50" s="3"/>
    </row>
    <row r="51" spans="1:107" ht="12">
      <c r="A51" s="11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0"/>
      <c r="Z51" s="3"/>
      <c r="AA51" s="3"/>
      <c r="AB51" s="3"/>
    </row>
    <row r="52" spans="1:107" ht="12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0"/>
      <c r="Z52" s="3"/>
      <c r="AA52" s="3"/>
      <c r="AB52" s="3"/>
    </row>
    <row r="53" spans="1:107" ht="12">
      <c r="A53" s="11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0"/>
      <c r="Z53" s="3"/>
      <c r="AA53" s="3"/>
      <c r="AB53" s="3"/>
    </row>
    <row r="54" spans="1:107" ht="12">
      <c r="A54" s="11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0"/>
      <c r="Z54" s="3"/>
      <c r="AA54" s="3"/>
      <c r="AB54" s="3"/>
    </row>
    <row r="55" spans="1:107" ht="12">
      <c r="A55" s="11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0"/>
      <c r="Z55" s="3"/>
      <c r="AA55" s="3"/>
      <c r="AB55" s="3"/>
    </row>
    <row r="56" spans="1:107" ht="12">
      <c r="A56" s="11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0"/>
      <c r="Z56" s="3"/>
      <c r="AA56" s="3"/>
      <c r="AB56" s="3"/>
    </row>
    <row r="57" spans="1:107" ht="12">
      <c r="A57" s="11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0"/>
      <c r="Z57" s="3"/>
      <c r="AA57" s="3"/>
      <c r="AB57" s="3"/>
    </row>
    <row r="58" spans="1:107" s="1" customFormat="1" ht="15" customHeight="1">
      <c r="A58" s="53" t="s">
        <v>58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1"/>
      <c r="X58" s="13"/>
      <c r="Y58" s="14"/>
      <c r="Z58" s="6"/>
      <c r="AA58" s="6"/>
      <c r="AB58" s="6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</row>
    <row r="59" spans="1:107" s="1" customFormat="1" ht="15" customHeight="1">
      <c r="A59" s="54" t="s">
        <v>44</v>
      </c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7"/>
      <c r="X59" s="8"/>
      <c r="Y59" s="9"/>
      <c r="Z59" s="4"/>
      <c r="AA59" s="5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</row>
    <row r="60" spans="1:107" s="1" customFormat="1" ht="15" customHeight="1">
      <c r="A60" s="54" t="s">
        <v>59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7"/>
      <c r="X60" s="8"/>
      <c r="Y60" s="9"/>
      <c r="Z60" s="4"/>
      <c r="AA60" s="5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</row>
    <row r="61" spans="1:107" s="29" customFormat="1" ht="10.15" customHeight="1">
      <c r="A61" s="23" t="s">
        <v>0</v>
      </c>
      <c r="B61" s="24"/>
      <c r="C61" s="24"/>
      <c r="D61" s="24"/>
      <c r="E61" s="25" t="s">
        <v>35</v>
      </c>
      <c r="F61" s="24"/>
      <c r="G61" s="24"/>
      <c r="H61" s="24"/>
      <c r="I61" s="24"/>
      <c r="J61" s="24"/>
      <c r="K61" s="25" t="s">
        <v>2</v>
      </c>
      <c r="L61" s="24"/>
      <c r="M61" s="24"/>
      <c r="N61" s="23" t="s">
        <v>2</v>
      </c>
      <c r="O61" s="24"/>
      <c r="P61" s="24"/>
      <c r="Q61" s="24"/>
      <c r="R61" s="25" t="s">
        <v>3</v>
      </c>
      <c r="S61" s="24"/>
      <c r="T61" s="25" t="s">
        <v>4</v>
      </c>
      <c r="U61" s="24"/>
      <c r="V61" s="25" t="s">
        <v>5</v>
      </c>
      <c r="W61" s="26"/>
      <c r="X61" s="26"/>
      <c r="Y61" s="26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  <c r="CV61" s="27"/>
      <c r="CW61" s="27"/>
      <c r="CX61" s="27"/>
      <c r="CY61" s="27"/>
      <c r="CZ61" s="27"/>
      <c r="DA61" s="27"/>
      <c r="DB61" s="27"/>
      <c r="DC61" s="27"/>
    </row>
    <row r="62" spans="1:107" s="29" customFormat="1" ht="15" customHeight="1">
      <c r="A62" s="30" t="s">
        <v>6</v>
      </c>
      <c r="B62" s="31"/>
      <c r="C62" s="32" t="s">
        <v>43</v>
      </c>
      <c r="D62" s="31"/>
      <c r="E62" s="32" t="s">
        <v>36</v>
      </c>
      <c r="F62" s="31"/>
      <c r="G62" s="30" t="s">
        <v>8</v>
      </c>
      <c r="H62" s="31"/>
      <c r="I62" s="32" t="s">
        <v>9</v>
      </c>
      <c r="J62" s="31"/>
      <c r="K62" s="32" t="s">
        <v>10</v>
      </c>
      <c r="L62" s="31"/>
      <c r="M62" s="31"/>
      <c r="N62" s="30" t="s">
        <v>41</v>
      </c>
      <c r="O62" s="31"/>
      <c r="P62" s="32" t="s">
        <v>11</v>
      </c>
      <c r="Q62" s="31"/>
      <c r="R62" s="32" t="s">
        <v>7</v>
      </c>
      <c r="S62" s="31"/>
      <c r="T62" s="30" t="s">
        <v>42</v>
      </c>
      <c r="U62" s="31"/>
      <c r="V62" s="32" t="s">
        <v>12</v>
      </c>
      <c r="W62" s="26"/>
      <c r="X62" s="26"/>
      <c r="Y62" s="26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7"/>
      <c r="CE62" s="27"/>
      <c r="CF62" s="27"/>
      <c r="CG62" s="27"/>
      <c r="CH62" s="27"/>
      <c r="CI62" s="27"/>
      <c r="CJ62" s="27"/>
      <c r="CK62" s="27"/>
      <c r="CL62" s="27"/>
      <c r="CM62" s="27"/>
      <c r="CN62" s="27"/>
      <c r="CO62" s="27"/>
      <c r="CP62" s="27"/>
      <c r="CQ62" s="27"/>
      <c r="CR62" s="27"/>
      <c r="CS62" s="27"/>
      <c r="CT62" s="27"/>
      <c r="CU62" s="27"/>
      <c r="CV62" s="27"/>
      <c r="CW62" s="27"/>
      <c r="CX62" s="27"/>
      <c r="CY62" s="27"/>
      <c r="CZ62" s="27"/>
      <c r="DA62" s="27"/>
      <c r="DB62" s="27"/>
      <c r="DC62" s="27"/>
    </row>
    <row r="63" spans="1:107" s="29" customFormat="1" ht="10.5" customHeight="1">
      <c r="A63" s="24"/>
      <c r="B63" s="24"/>
      <c r="C63" s="52" t="s">
        <v>37</v>
      </c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37"/>
      <c r="X63" s="26"/>
      <c r="Y63" s="26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  <c r="BL63" s="27"/>
      <c r="BM63" s="27"/>
      <c r="BN63" s="27"/>
      <c r="BO63" s="27"/>
      <c r="BP63" s="27"/>
      <c r="BQ63" s="27"/>
      <c r="BR63" s="27"/>
      <c r="BS63" s="27"/>
      <c r="BT63" s="27"/>
      <c r="BU63" s="27"/>
      <c r="BV63" s="27"/>
      <c r="BW63" s="27"/>
      <c r="BX63" s="27"/>
      <c r="BY63" s="27"/>
      <c r="BZ63" s="27"/>
      <c r="CA63" s="27"/>
      <c r="CB63" s="27"/>
      <c r="CC63" s="27"/>
      <c r="CD63" s="27"/>
      <c r="CE63" s="27"/>
      <c r="CF63" s="27"/>
      <c r="CG63" s="27"/>
      <c r="CH63" s="27"/>
      <c r="CI63" s="27"/>
      <c r="CJ63" s="27"/>
      <c r="CK63" s="27"/>
      <c r="CL63" s="27"/>
      <c r="CM63" s="27"/>
      <c r="CN63" s="27"/>
      <c r="CO63" s="27"/>
      <c r="CP63" s="27"/>
      <c r="CQ63" s="27"/>
      <c r="CR63" s="27"/>
      <c r="CS63" s="27"/>
      <c r="CT63" s="27"/>
      <c r="CU63" s="27"/>
      <c r="CV63" s="27"/>
      <c r="CW63" s="27"/>
      <c r="CX63" s="27"/>
      <c r="CY63" s="27"/>
      <c r="CZ63" s="27"/>
      <c r="DA63" s="27"/>
      <c r="DB63" s="27"/>
      <c r="DC63" s="27"/>
    </row>
    <row r="64" spans="1:107" s="29" customFormat="1" ht="10.5" customHeight="1">
      <c r="A64" s="30" t="s">
        <v>14</v>
      </c>
      <c r="B64" s="31"/>
      <c r="C64" s="40">
        <f t="shared" ref="C64:C81" si="1">C7/$C7*100</f>
        <v>100</v>
      </c>
      <c r="D64" s="40"/>
      <c r="E64" s="40">
        <f t="shared" ref="E64:E88" si="2">E7/$C7*100</f>
        <v>15.59503794247285</v>
      </c>
      <c r="F64" s="40"/>
      <c r="G64" s="40">
        <f t="shared" ref="G64:G88" si="3">G7/$C7*100</f>
        <v>0.31353660199027583</v>
      </c>
      <c r="H64" s="40"/>
      <c r="I64" s="39">
        <f t="shared" ref="I64:I88" si="4">I7/$C7*100</f>
        <v>3.0990139501067842</v>
      </c>
      <c r="J64" s="31"/>
      <c r="K64" s="39">
        <f t="shared" ref="K64:K88" si="5">K7/$C7*100</f>
        <v>2.8627254964329532</v>
      </c>
      <c r="L64" s="31"/>
      <c r="M64" s="31"/>
      <c r="N64" s="40">
        <f t="shared" ref="N64:N88" si="6">N7/$C7*100</f>
        <v>5.9617394465397373</v>
      </c>
      <c r="O64" s="40"/>
      <c r="P64" s="40">
        <f t="shared" ref="P64:P88" si="7">P7/$C7*100</f>
        <v>69.05984459490162</v>
      </c>
      <c r="Q64" s="40"/>
      <c r="R64" s="40">
        <f t="shared" ref="R64:R88" si="8">R7/$C7*100</f>
        <v>33.793792884082336</v>
      </c>
      <c r="S64" s="40"/>
      <c r="T64" s="40">
        <f t="shared" ref="T64:T88" si="9">T7/$C7*100</f>
        <v>1.5585949925023856</v>
      </c>
      <c r="U64" s="40"/>
      <c r="V64" s="40">
        <f t="shared" ref="V64:V88" si="10">V7/$C7*100</f>
        <v>64.32044349525151</v>
      </c>
      <c r="W64" s="26"/>
      <c r="X64" s="26"/>
      <c r="Y64" s="26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  <c r="BL64" s="27"/>
      <c r="BM64" s="27"/>
      <c r="BN64" s="27"/>
      <c r="BO64" s="27"/>
      <c r="BP64" s="27"/>
      <c r="BQ64" s="27"/>
      <c r="BR64" s="27"/>
      <c r="BS64" s="27"/>
      <c r="BT64" s="27"/>
      <c r="BU64" s="27"/>
      <c r="BV64" s="27"/>
      <c r="BW64" s="27"/>
      <c r="BX64" s="27"/>
      <c r="BY64" s="27"/>
      <c r="BZ64" s="27"/>
      <c r="CA64" s="27"/>
      <c r="CB64" s="27"/>
      <c r="CC64" s="27"/>
      <c r="CD64" s="27"/>
      <c r="CE64" s="27"/>
      <c r="CF64" s="27"/>
      <c r="CG64" s="27"/>
      <c r="CH64" s="27"/>
      <c r="CI64" s="27"/>
      <c r="CJ64" s="27"/>
      <c r="CK64" s="27"/>
      <c r="CL64" s="27"/>
      <c r="CM64" s="27"/>
      <c r="CN64" s="27"/>
      <c r="CO64" s="27"/>
      <c r="CP64" s="27"/>
      <c r="CQ64" s="27"/>
      <c r="CR64" s="27"/>
      <c r="CS64" s="27"/>
      <c r="CT64" s="27"/>
      <c r="CU64" s="27"/>
      <c r="CV64" s="27"/>
      <c r="CW64" s="27"/>
      <c r="CX64" s="27"/>
      <c r="CY64" s="27"/>
      <c r="CZ64" s="27"/>
      <c r="DA64" s="27"/>
      <c r="DB64" s="27"/>
      <c r="DC64" s="27"/>
    </row>
    <row r="65" spans="1:107" s="29" customFormat="1" ht="10.5" customHeight="1">
      <c r="A65" s="30" t="s">
        <v>15</v>
      </c>
      <c r="B65" s="31"/>
      <c r="C65" s="40">
        <f t="shared" si="1"/>
        <v>100</v>
      </c>
      <c r="D65" s="40"/>
      <c r="E65" s="40">
        <f t="shared" si="2"/>
        <v>15.564321718167873</v>
      </c>
      <c r="F65" s="40"/>
      <c r="G65" s="40">
        <f t="shared" si="3"/>
        <v>0.39009423624808243</v>
      </c>
      <c r="H65" s="40"/>
      <c r="I65" s="39">
        <f t="shared" si="4"/>
        <v>3.1733508656585578</v>
      </c>
      <c r="J65" s="31"/>
      <c r="K65" s="39">
        <f t="shared" si="5"/>
        <v>2.792022792022792</v>
      </c>
      <c r="L65" s="31"/>
      <c r="M65" s="31"/>
      <c r="N65" s="40">
        <f t="shared" si="6"/>
        <v>5.9653736576813499</v>
      </c>
      <c r="O65" s="40"/>
      <c r="P65" s="40">
        <f t="shared" si="7"/>
        <v>68.481262327416175</v>
      </c>
      <c r="Q65" s="40"/>
      <c r="R65" s="40">
        <f t="shared" si="8"/>
        <v>37.177295638834103</v>
      </c>
      <c r="S65" s="40"/>
      <c r="T65" s="40">
        <f t="shared" si="9"/>
        <v>1.398202936664475</v>
      </c>
      <c r="U65" s="40"/>
      <c r="V65" s="40">
        <f t="shared" si="10"/>
        <v>65.233399079552925</v>
      </c>
      <c r="W65" s="26"/>
      <c r="X65" s="26"/>
      <c r="Y65" s="26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  <c r="BX65" s="27"/>
      <c r="BY65" s="27"/>
      <c r="BZ65" s="27"/>
      <c r="CA65" s="27"/>
      <c r="CB65" s="27"/>
      <c r="CC65" s="27"/>
      <c r="CD65" s="27"/>
      <c r="CE65" s="27"/>
      <c r="CF65" s="27"/>
      <c r="CG65" s="27"/>
      <c r="CH65" s="27"/>
      <c r="CI65" s="27"/>
      <c r="CJ65" s="27"/>
      <c r="CK65" s="27"/>
      <c r="CL65" s="27"/>
      <c r="CM65" s="27"/>
      <c r="CN65" s="27"/>
      <c r="CO65" s="27"/>
      <c r="CP65" s="27"/>
      <c r="CQ65" s="27"/>
      <c r="CR65" s="27"/>
      <c r="CS65" s="27"/>
      <c r="CT65" s="27"/>
      <c r="CU65" s="27"/>
      <c r="CV65" s="27"/>
      <c r="CW65" s="27"/>
      <c r="CX65" s="27"/>
      <c r="CY65" s="27"/>
      <c r="CZ65" s="27"/>
      <c r="DA65" s="27"/>
      <c r="DB65" s="27"/>
      <c r="DC65" s="27"/>
    </row>
    <row r="66" spans="1:107" s="29" customFormat="1" ht="10.5" customHeight="1">
      <c r="A66" s="30" t="s">
        <v>16</v>
      </c>
      <c r="B66" s="31"/>
      <c r="C66" s="40">
        <f t="shared" si="1"/>
        <v>100</v>
      </c>
      <c r="D66" s="40"/>
      <c r="E66" s="40">
        <f t="shared" si="2"/>
        <v>16.503153468815697</v>
      </c>
      <c r="F66" s="40"/>
      <c r="G66" s="40">
        <f t="shared" si="3"/>
        <v>0.4686405045550105</v>
      </c>
      <c r="H66" s="40"/>
      <c r="I66" s="39">
        <f t="shared" si="4"/>
        <v>3.302382620882971</v>
      </c>
      <c r="J66" s="31"/>
      <c r="K66" s="39">
        <f t="shared" si="5"/>
        <v>2.8074632095304835</v>
      </c>
      <c r="L66" s="31"/>
      <c r="M66" s="31"/>
      <c r="N66" s="40">
        <f t="shared" si="6"/>
        <v>6.1098458304134544</v>
      </c>
      <c r="O66" s="40"/>
      <c r="P66" s="40">
        <f t="shared" si="7"/>
        <v>70.40119131044149</v>
      </c>
      <c r="Q66" s="40"/>
      <c r="R66" s="40">
        <f t="shared" si="8"/>
        <v>37.749649614576036</v>
      </c>
      <c r="S66" s="40"/>
      <c r="T66" s="40">
        <f t="shared" si="9"/>
        <v>1.6249124036440084</v>
      </c>
      <c r="U66" s="40"/>
      <c r="V66" s="40">
        <f t="shared" si="10"/>
        <v>67.317799579537493</v>
      </c>
      <c r="W66" s="26"/>
      <c r="X66" s="26"/>
      <c r="Y66" s="26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  <c r="BX66" s="27"/>
      <c r="BY66" s="27"/>
      <c r="BZ66" s="27"/>
      <c r="CA66" s="27"/>
      <c r="CB66" s="27"/>
      <c r="CC66" s="27"/>
      <c r="CD66" s="27"/>
      <c r="CE66" s="27"/>
      <c r="CF66" s="27"/>
      <c r="CG66" s="27"/>
      <c r="CH66" s="27"/>
      <c r="CI66" s="27"/>
      <c r="CJ66" s="27"/>
      <c r="CK66" s="27"/>
      <c r="CL66" s="27"/>
      <c r="CM66" s="27"/>
      <c r="CN66" s="27"/>
      <c r="CO66" s="27"/>
      <c r="CP66" s="27"/>
      <c r="CQ66" s="27"/>
      <c r="CR66" s="27"/>
      <c r="CS66" s="27"/>
      <c r="CT66" s="27"/>
      <c r="CU66" s="27"/>
      <c r="CV66" s="27"/>
      <c r="CW66" s="27"/>
      <c r="CX66" s="27"/>
      <c r="CY66" s="27"/>
      <c r="CZ66" s="27"/>
      <c r="DA66" s="27"/>
      <c r="DB66" s="27"/>
      <c r="DC66" s="27"/>
    </row>
    <row r="67" spans="1:107" s="29" customFormat="1" ht="10.5" customHeight="1">
      <c r="A67" s="30" t="s">
        <v>17</v>
      </c>
      <c r="B67" s="31"/>
      <c r="C67" s="40">
        <f t="shared" si="1"/>
        <v>100</v>
      </c>
      <c r="D67" s="40"/>
      <c r="E67" s="40">
        <f t="shared" si="2"/>
        <v>17.218301843842475</v>
      </c>
      <c r="F67" s="40"/>
      <c r="G67" s="40">
        <f t="shared" si="3"/>
        <v>0.47348053721830186</v>
      </c>
      <c r="H67" s="40"/>
      <c r="I67" s="39">
        <f t="shared" si="4"/>
        <v>3.3689961302071478</v>
      </c>
      <c r="J67" s="31"/>
      <c r="K67" s="39">
        <f t="shared" si="5"/>
        <v>2.9091736854086045</v>
      </c>
      <c r="L67" s="31"/>
      <c r="M67" s="31"/>
      <c r="N67" s="40">
        <f t="shared" si="6"/>
        <v>6.2781698156157528</v>
      </c>
      <c r="O67" s="40"/>
      <c r="P67" s="40">
        <f t="shared" si="7"/>
        <v>71.331664010926474</v>
      </c>
      <c r="Q67" s="40"/>
      <c r="R67" s="40">
        <f t="shared" si="8"/>
        <v>39.280673799226037</v>
      </c>
      <c r="S67" s="40"/>
      <c r="T67" s="40">
        <f t="shared" si="9"/>
        <v>1.7118142499430913</v>
      </c>
      <c r="U67" s="40"/>
      <c r="V67" s="40">
        <f t="shared" si="10"/>
        <v>69.146369223765078</v>
      </c>
      <c r="W67" s="26"/>
      <c r="X67" s="26"/>
      <c r="Y67" s="26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  <c r="CP67" s="27"/>
      <c r="CQ67" s="27"/>
      <c r="CR67" s="27"/>
      <c r="CS67" s="27"/>
      <c r="CT67" s="27"/>
      <c r="CU67" s="27"/>
      <c r="CV67" s="27"/>
      <c r="CW67" s="27"/>
      <c r="CX67" s="27"/>
      <c r="CY67" s="27"/>
      <c r="CZ67" s="27"/>
      <c r="DA67" s="27"/>
      <c r="DB67" s="27"/>
      <c r="DC67" s="27"/>
    </row>
    <row r="68" spans="1:107" s="29" customFormat="1" ht="10.5" customHeight="1">
      <c r="A68" s="30" t="s">
        <v>18</v>
      </c>
      <c r="B68" s="31"/>
      <c r="C68" s="40">
        <f t="shared" si="1"/>
        <v>100</v>
      </c>
      <c r="D68" s="40"/>
      <c r="E68" s="40">
        <f t="shared" si="2"/>
        <v>16.765799256505577</v>
      </c>
      <c r="F68" s="40"/>
      <c r="G68" s="40">
        <f t="shared" si="3"/>
        <v>0.52973977695167285</v>
      </c>
      <c r="H68" s="40"/>
      <c r="I68" s="39">
        <f t="shared" si="4"/>
        <v>3.5594795539033455</v>
      </c>
      <c r="J68" s="31"/>
      <c r="K68" s="39">
        <f t="shared" si="5"/>
        <v>2.8345724907063197</v>
      </c>
      <c r="L68" s="31"/>
      <c r="M68" s="31"/>
      <c r="N68" s="40">
        <f t="shared" si="6"/>
        <v>6.3940520446096656</v>
      </c>
      <c r="O68" s="40"/>
      <c r="P68" s="40">
        <f t="shared" si="7"/>
        <v>70.483271375464682</v>
      </c>
      <c r="Q68" s="40"/>
      <c r="R68" s="40">
        <f t="shared" si="8"/>
        <v>35.8271375464684</v>
      </c>
      <c r="S68" s="40"/>
      <c r="T68" s="40">
        <f t="shared" si="9"/>
        <v>1.6682156133828996</v>
      </c>
      <c r="U68" s="40"/>
      <c r="V68" s="40">
        <f t="shared" si="10"/>
        <v>66.370817843866163</v>
      </c>
      <c r="W68" s="26"/>
      <c r="X68" s="26"/>
      <c r="Y68" s="26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  <c r="CV68" s="27"/>
      <c r="CW68" s="27"/>
      <c r="CX68" s="27"/>
      <c r="CY68" s="27"/>
      <c r="CZ68" s="27"/>
      <c r="DA68" s="27"/>
      <c r="DB68" s="27"/>
      <c r="DC68" s="27"/>
    </row>
    <row r="69" spans="1:107" s="29" customFormat="1" ht="10.5" customHeight="1">
      <c r="A69" s="30" t="s">
        <v>19</v>
      </c>
      <c r="B69" s="31"/>
      <c r="C69" s="40">
        <f t="shared" si="1"/>
        <v>100</v>
      </c>
      <c r="D69" s="40"/>
      <c r="E69" s="40">
        <f t="shared" si="2"/>
        <v>17.033094191159453</v>
      </c>
      <c r="F69" s="40"/>
      <c r="G69" s="40">
        <f t="shared" si="3"/>
        <v>0.56005554269844948</v>
      </c>
      <c r="H69" s="40"/>
      <c r="I69" s="39">
        <f t="shared" si="4"/>
        <v>3.6519324230502201</v>
      </c>
      <c r="J69" s="31"/>
      <c r="K69" s="39">
        <f t="shared" si="5"/>
        <v>2.8049062716963666</v>
      </c>
      <c r="L69" s="31"/>
      <c r="M69" s="31"/>
      <c r="N69" s="40">
        <f t="shared" si="6"/>
        <v>6.4568386947465859</v>
      </c>
      <c r="O69" s="40"/>
      <c r="P69" s="40">
        <f t="shared" si="7"/>
        <v>63.712103679703766</v>
      </c>
      <c r="Q69" s="40"/>
      <c r="R69" s="40">
        <f t="shared" si="8"/>
        <v>44.920157370978941</v>
      </c>
      <c r="S69" s="40"/>
      <c r="T69" s="40">
        <f t="shared" si="9"/>
        <v>1.8143948160148113</v>
      </c>
      <c r="U69" s="40"/>
      <c r="V69" s="40">
        <f t="shared" si="10"/>
        <v>63.44364730386485</v>
      </c>
      <c r="W69" s="26"/>
      <c r="X69" s="26"/>
      <c r="Y69" s="26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  <c r="CX69" s="27"/>
      <c r="CY69" s="27"/>
      <c r="CZ69" s="27"/>
      <c r="DA69" s="27"/>
      <c r="DB69" s="27"/>
      <c r="DC69" s="27"/>
    </row>
    <row r="70" spans="1:107" s="29" customFormat="1" ht="10.5" customHeight="1">
      <c r="A70" s="30" t="s">
        <v>20</v>
      </c>
      <c r="B70" s="31"/>
      <c r="C70" s="40">
        <f t="shared" si="1"/>
        <v>100</v>
      </c>
      <c r="D70" s="40"/>
      <c r="E70" s="40">
        <f t="shared" si="2"/>
        <v>16.847133757961782</v>
      </c>
      <c r="F70" s="40"/>
      <c r="G70" s="40">
        <f t="shared" si="3"/>
        <v>0.68698817106460419</v>
      </c>
      <c r="H70" s="40"/>
      <c r="I70" s="39">
        <f t="shared" si="4"/>
        <v>3.4667879890809825</v>
      </c>
      <c r="J70" s="31"/>
      <c r="K70" s="39">
        <f t="shared" si="5"/>
        <v>2.775250227479527</v>
      </c>
      <c r="L70" s="31"/>
      <c r="M70" s="31"/>
      <c r="N70" s="40">
        <f t="shared" si="6"/>
        <v>6.2420382165605099</v>
      </c>
      <c r="O70" s="40"/>
      <c r="P70" s="40">
        <f t="shared" si="7"/>
        <v>65.527752502274794</v>
      </c>
      <c r="Q70" s="40"/>
      <c r="R70" s="40">
        <f t="shared" si="8"/>
        <v>45.577797998180166</v>
      </c>
      <c r="S70" s="40"/>
      <c r="T70" s="40">
        <f t="shared" si="9"/>
        <v>1.8289353958143768</v>
      </c>
      <c r="U70" s="40"/>
      <c r="V70" s="40">
        <f t="shared" si="10"/>
        <v>64.858962693357597</v>
      </c>
      <c r="W70" s="26"/>
      <c r="X70" s="26"/>
      <c r="Y70" s="26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  <c r="CF70" s="27"/>
      <c r="CG70" s="27"/>
      <c r="CH70" s="27"/>
      <c r="CI70" s="27"/>
      <c r="CJ70" s="27"/>
      <c r="CK70" s="27"/>
      <c r="CL70" s="27"/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  <c r="CX70" s="27"/>
      <c r="CY70" s="27"/>
      <c r="CZ70" s="27"/>
      <c r="DA70" s="27"/>
      <c r="DB70" s="27"/>
      <c r="DC70" s="27"/>
    </row>
    <row r="71" spans="1:107" s="29" customFormat="1" ht="10.5" customHeight="1">
      <c r="A71" s="30" t="s">
        <v>21</v>
      </c>
      <c r="B71" s="31"/>
      <c r="C71" s="40">
        <f t="shared" si="1"/>
        <v>100</v>
      </c>
      <c r="D71" s="40"/>
      <c r="E71" s="40">
        <f t="shared" si="2"/>
        <v>16.340323103272695</v>
      </c>
      <c r="F71" s="40"/>
      <c r="G71" s="40">
        <f t="shared" si="3"/>
        <v>0.68971902050641121</v>
      </c>
      <c r="H71" s="40"/>
      <c r="I71" s="39">
        <f t="shared" si="4"/>
        <v>3.5411748368282181</v>
      </c>
      <c r="J71" s="31"/>
      <c r="K71" s="39">
        <f t="shared" si="5"/>
        <v>2.5876035735777436</v>
      </c>
      <c r="L71" s="31"/>
      <c r="M71" s="31"/>
      <c r="N71" s="40">
        <f t="shared" si="6"/>
        <v>6.1287784104059622</v>
      </c>
      <c r="O71" s="40"/>
      <c r="P71" s="40">
        <f t="shared" si="7"/>
        <v>64.315141415544147</v>
      </c>
      <c r="Q71" s="40"/>
      <c r="R71" s="40">
        <f t="shared" si="8"/>
        <v>45.609406101004488</v>
      </c>
      <c r="S71" s="40"/>
      <c r="T71" s="40">
        <f t="shared" si="9"/>
        <v>1.7451279914826645</v>
      </c>
      <c r="U71" s="40"/>
      <c r="V71" s="40">
        <f t="shared" si="10"/>
        <v>62.708883025505713</v>
      </c>
      <c r="W71" s="26"/>
      <c r="X71" s="26"/>
      <c r="Y71" s="26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  <c r="BX71" s="27"/>
      <c r="BY71" s="27"/>
      <c r="BZ71" s="27"/>
      <c r="CA71" s="27"/>
      <c r="CB71" s="27"/>
      <c r="CC71" s="27"/>
      <c r="CD71" s="27"/>
      <c r="CE71" s="27"/>
      <c r="CF71" s="27"/>
      <c r="CG71" s="27"/>
      <c r="CH71" s="27"/>
      <c r="CI71" s="27"/>
      <c r="CJ71" s="27"/>
      <c r="CK71" s="27"/>
      <c r="CL71" s="27"/>
      <c r="CM71" s="27"/>
      <c r="CN71" s="27"/>
      <c r="CO71" s="27"/>
      <c r="CP71" s="27"/>
      <c r="CQ71" s="27"/>
      <c r="CR71" s="27"/>
      <c r="CS71" s="27"/>
      <c r="CT71" s="27"/>
      <c r="CU71" s="27"/>
      <c r="CV71" s="27"/>
      <c r="CW71" s="27"/>
      <c r="CX71" s="27"/>
      <c r="CY71" s="27"/>
      <c r="CZ71" s="27"/>
      <c r="DA71" s="27"/>
      <c r="DB71" s="27"/>
      <c r="DC71" s="27"/>
    </row>
    <row r="72" spans="1:107" s="29" customFormat="1" ht="10.5" customHeight="1">
      <c r="A72" s="30" t="s">
        <v>22</v>
      </c>
      <c r="B72" s="31"/>
      <c r="C72" s="40">
        <f t="shared" si="1"/>
        <v>100</v>
      </c>
      <c r="D72" s="40"/>
      <c r="E72" s="40">
        <f t="shared" si="2"/>
        <v>17.147629210355387</v>
      </c>
      <c r="F72" s="40"/>
      <c r="G72" s="40">
        <f t="shared" si="3"/>
        <v>0.70056602022826386</v>
      </c>
      <c r="H72" s="40"/>
      <c r="I72" s="39">
        <f t="shared" si="4"/>
        <v>3.6791314837153202</v>
      </c>
      <c r="J72" s="31"/>
      <c r="K72" s="39">
        <f t="shared" si="5"/>
        <v>2.6630787788809505</v>
      </c>
      <c r="L72" s="31"/>
      <c r="M72" s="31"/>
      <c r="N72" s="40">
        <f t="shared" si="6"/>
        <v>6.3422102625962689</v>
      </c>
      <c r="O72" s="40"/>
      <c r="P72" s="40">
        <f t="shared" si="7"/>
        <v>65.212953512109124</v>
      </c>
      <c r="Q72" s="40"/>
      <c r="R72" s="40">
        <f t="shared" si="8"/>
        <v>46.715226872042315</v>
      </c>
      <c r="S72" s="40"/>
      <c r="T72" s="40">
        <f t="shared" si="9"/>
        <v>1.9578732485849495</v>
      </c>
      <c r="U72" s="40"/>
      <c r="V72" s="40">
        <f t="shared" si="10"/>
        <v>63.709752250162389</v>
      </c>
      <c r="W72" s="26"/>
      <c r="X72" s="26"/>
      <c r="Y72" s="26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  <c r="BI72" s="27"/>
      <c r="BJ72" s="27"/>
      <c r="BK72" s="27"/>
      <c r="BL72" s="27"/>
      <c r="BM72" s="27"/>
      <c r="BN72" s="27"/>
      <c r="BO72" s="27"/>
      <c r="BP72" s="27"/>
      <c r="BQ72" s="27"/>
      <c r="BR72" s="27"/>
      <c r="BS72" s="27"/>
      <c r="BT72" s="27"/>
      <c r="BU72" s="27"/>
      <c r="BV72" s="27"/>
      <c r="BW72" s="27"/>
      <c r="BX72" s="27"/>
      <c r="BY72" s="27"/>
      <c r="BZ72" s="27"/>
      <c r="CA72" s="27"/>
      <c r="CB72" s="27"/>
      <c r="CC72" s="27"/>
      <c r="CD72" s="27"/>
      <c r="CE72" s="27"/>
      <c r="CF72" s="27"/>
      <c r="CG72" s="27"/>
      <c r="CH72" s="27"/>
      <c r="CI72" s="27"/>
      <c r="CJ72" s="27"/>
      <c r="CK72" s="27"/>
      <c r="CL72" s="27"/>
      <c r="CM72" s="27"/>
      <c r="CN72" s="27"/>
      <c r="CO72" s="27"/>
      <c r="CP72" s="27"/>
      <c r="CQ72" s="27"/>
      <c r="CR72" s="27"/>
      <c r="CS72" s="27"/>
      <c r="CT72" s="27"/>
      <c r="CU72" s="27"/>
      <c r="CV72" s="27"/>
      <c r="CW72" s="27"/>
      <c r="CX72" s="27"/>
      <c r="CY72" s="27"/>
      <c r="CZ72" s="27"/>
      <c r="DA72" s="27"/>
      <c r="DB72" s="27"/>
      <c r="DC72" s="27"/>
    </row>
    <row r="73" spans="1:107" s="29" customFormat="1" ht="10.5" customHeight="1">
      <c r="A73" s="30" t="s">
        <v>23</v>
      </c>
      <c r="B73" s="31"/>
      <c r="C73" s="40">
        <f t="shared" si="1"/>
        <v>100</v>
      </c>
      <c r="D73" s="40"/>
      <c r="E73" s="40">
        <f t="shared" si="2"/>
        <v>16.045725922154858</v>
      </c>
      <c r="F73" s="40"/>
      <c r="G73" s="40">
        <f t="shared" si="3"/>
        <v>0.65256629795899479</v>
      </c>
      <c r="H73" s="40"/>
      <c r="I73" s="39">
        <f t="shared" si="4"/>
        <v>3.6839912991160273</v>
      </c>
      <c r="J73" s="31"/>
      <c r="K73" s="39">
        <f t="shared" si="5"/>
        <v>2.5871245429721847</v>
      </c>
      <c r="L73" s="31"/>
      <c r="M73" s="31"/>
      <c r="N73" s="40">
        <f t="shared" si="6"/>
        <v>6.2711158420882125</v>
      </c>
      <c r="O73" s="40"/>
      <c r="P73" s="40">
        <f t="shared" si="7"/>
        <v>65.696302124311572</v>
      </c>
      <c r="Q73" s="40"/>
      <c r="R73" s="40">
        <f t="shared" si="8"/>
        <v>46.443282269634842</v>
      </c>
      <c r="S73" s="40"/>
      <c r="T73" s="40">
        <f t="shared" si="9"/>
        <v>2.0271208404683669</v>
      </c>
      <c r="U73" s="40"/>
      <c r="V73" s="40">
        <f t="shared" si="10"/>
        <v>64.492988383394263</v>
      </c>
      <c r="W73" s="26"/>
      <c r="X73" s="26"/>
      <c r="Y73" s="26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  <c r="BI73" s="27"/>
      <c r="BJ73" s="27"/>
      <c r="BK73" s="27"/>
      <c r="BL73" s="27"/>
      <c r="BM73" s="27"/>
      <c r="BN73" s="27"/>
      <c r="BO73" s="27"/>
      <c r="BP73" s="27"/>
      <c r="BQ73" s="27"/>
      <c r="BR73" s="27"/>
      <c r="BS73" s="27"/>
      <c r="BT73" s="27"/>
      <c r="BU73" s="27"/>
      <c r="BV73" s="27"/>
      <c r="BW73" s="27"/>
      <c r="BX73" s="27"/>
      <c r="BY73" s="27"/>
      <c r="BZ73" s="27"/>
      <c r="CA73" s="27"/>
      <c r="CB73" s="27"/>
      <c r="CC73" s="27"/>
      <c r="CD73" s="27"/>
      <c r="CE73" s="27"/>
      <c r="CF73" s="27"/>
      <c r="CG73" s="27"/>
      <c r="CH73" s="27"/>
      <c r="CI73" s="27"/>
      <c r="CJ73" s="27"/>
      <c r="CK73" s="27"/>
      <c r="CL73" s="27"/>
      <c r="CM73" s="27"/>
      <c r="CN73" s="27"/>
      <c r="CO73" s="27"/>
      <c r="CP73" s="27"/>
      <c r="CQ73" s="27"/>
      <c r="CR73" s="27"/>
      <c r="CS73" s="27"/>
      <c r="CT73" s="27"/>
      <c r="CU73" s="27"/>
      <c r="CV73" s="27"/>
      <c r="CW73" s="27"/>
      <c r="CX73" s="27"/>
      <c r="CY73" s="27"/>
      <c r="CZ73" s="27"/>
      <c r="DA73" s="27"/>
      <c r="DB73" s="27"/>
      <c r="DC73" s="27"/>
    </row>
    <row r="74" spans="1:107" s="29" customFormat="1" ht="10.5" customHeight="1">
      <c r="A74" s="30" t="s">
        <v>24</v>
      </c>
      <c r="B74" s="31"/>
      <c r="C74" s="40">
        <f t="shared" si="1"/>
        <v>100</v>
      </c>
      <c r="D74" s="40"/>
      <c r="E74" s="41">
        <f t="shared" si="2"/>
        <v>15.742183918584395</v>
      </c>
      <c r="F74" s="41"/>
      <c r="G74" s="41">
        <f t="shared" si="3"/>
        <v>0.67387916017236638</v>
      </c>
      <c r="H74" s="41"/>
      <c r="I74" s="42">
        <f t="shared" si="4"/>
        <v>3.7957275144402676</v>
      </c>
      <c r="J74" s="26"/>
      <c r="K74" s="42">
        <f t="shared" si="5"/>
        <v>2.5075639497570368</v>
      </c>
      <c r="L74" s="26"/>
      <c r="M74" s="26"/>
      <c r="N74" s="41">
        <f t="shared" si="6"/>
        <v>6.3032914641973044</v>
      </c>
      <c r="O74" s="41"/>
      <c r="P74" s="41">
        <f t="shared" si="7"/>
        <v>65.953057669386624</v>
      </c>
      <c r="Q74" s="41"/>
      <c r="R74" s="41">
        <f t="shared" si="8"/>
        <v>46.172183001741999</v>
      </c>
      <c r="S74" s="41"/>
      <c r="T74" s="41">
        <f t="shared" si="9"/>
        <v>2.4525534060694967</v>
      </c>
      <c r="U74" s="41"/>
      <c r="V74" s="41">
        <f t="shared" si="10"/>
        <v>63.816814889520487</v>
      </c>
      <c r="W74" s="26"/>
      <c r="X74" s="26"/>
      <c r="Y74" s="26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7"/>
      <c r="BK74" s="27"/>
      <c r="BL74" s="27"/>
      <c r="BM74" s="27"/>
      <c r="BN74" s="27"/>
      <c r="BO74" s="27"/>
      <c r="BP74" s="27"/>
      <c r="BQ74" s="27"/>
      <c r="BR74" s="27"/>
      <c r="BS74" s="27"/>
      <c r="BT74" s="27"/>
      <c r="BU74" s="27"/>
      <c r="BV74" s="27"/>
      <c r="BW74" s="27"/>
      <c r="BX74" s="27"/>
      <c r="BY74" s="27"/>
      <c r="BZ74" s="27"/>
      <c r="CA74" s="27"/>
      <c r="CB74" s="27"/>
      <c r="CC74" s="27"/>
      <c r="CD74" s="27"/>
      <c r="CE74" s="27"/>
      <c r="CF74" s="27"/>
      <c r="CG74" s="27"/>
      <c r="CH74" s="27"/>
      <c r="CI74" s="27"/>
      <c r="CJ74" s="27"/>
      <c r="CK74" s="27"/>
      <c r="CL74" s="27"/>
      <c r="CM74" s="27"/>
      <c r="CN74" s="27"/>
      <c r="CO74" s="27"/>
      <c r="CP74" s="27"/>
      <c r="CQ74" s="27"/>
      <c r="CR74" s="27"/>
      <c r="CS74" s="27"/>
      <c r="CT74" s="27"/>
      <c r="CU74" s="27"/>
      <c r="CV74" s="27"/>
      <c r="CW74" s="27"/>
      <c r="CX74" s="27"/>
      <c r="CY74" s="27"/>
      <c r="CZ74" s="27"/>
      <c r="DA74" s="27"/>
      <c r="DB74" s="27"/>
      <c r="DC74" s="27"/>
    </row>
    <row r="75" spans="1:107" s="29" customFormat="1" ht="10.5" customHeight="1">
      <c r="A75" s="30" t="s">
        <v>25</v>
      </c>
      <c r="B75" s="31"/>
      <c r="C75" s="40">
        <f t="shared" si="1"/>
        <v>100</v>
      </c>
      <c r="D75" s="40"/>
      <c r="E75" s="41">
        <f t="shared" si="2"/>
        <v>15.740617366200309</v>
      </c>
      <c r="F75" s="41"/>
      <c r="G75" s="41">
        <f t="shared" si="3"/>
        <v>0.64401510104374859</v>
      </c>
      <c r="H75" s="41"/>
      <c r="I75" s="42">
        <f t="shared" si="4"/>
        <v>3.6775483011325787</v>
      </c>
      <c r="J75" s="26"/>
      <c r="K75" s="42">
        <f t="shared" si="5"/>
        <v>2.5360870530757271</v>
      </c>
      <c r="L75" s="26"/>
      <c r="M75" s="26"/>
      <c r="N75" s="41">
        <f t="shared" si="6"/>
        <v>6.2136353542083054</v>
      </c>
      <c r="O75" s="41"/>
      <c r="P75" s="41">
        <f t="shared" si="7"/>
        <v>66.151454585831672</v>
      </c>
      <c r="Q75" s="41"/>
      <c r="R75" s="41">
        <f t="shared" si="8"/>
        <v>47.532755940484122</v>
      </c>
      <c r="S75" s="41"/>
      <c r="T75" s="41">
        <f t="shared" si="9"/>
        <v>2.6337996890961581</v>
      </c>
      <c r="U75" s="41"/>
      <c r="V75" s="41">
        <f t="shared" si="10"/>
        <v>65.307572729291579</v>
      </c>
      <c r="W75" s="26"/>
      <c r="X75" s="26"/>
      <c r="Y75" s="26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  <c r="BI75" s="27"/>
      <c r="BJ75" s="27"/>
      <c r="BK75" s="27"/>
      <c r="BL75" s="27"/>
      <c r="BM75" s="27"/>
      <c r="BN75" s="27"/>
      <c r="BO75" s="27"/>
      <c r="BP75" s="27"/>
      <c r="BQ75" s="27"/>
      <c r="BR75" s="27"/>
      <c r="BS75" s="27"/>
      <c r="BT75" s="27"/>
      <c r="BU75" s="27"/>
      <c r="BV75" s="27"/>
      <c r="BW75" s="27"/>
      <c r="BX75" s="27"/>
      <c r="BY75" s="27"/>
      <c r="BZ75" s="27"/>
      <c r="CA75" s="27"/>
      <c r="CB75" s="27"/>
      <c r="CC75" s="27"/>
      <c r="CD75" s="27"/>
      <c r="CE75" s="27"/>
      <c r="CF75" s="27"/>
      <c r="CG75" s="27"/>
      <c r="CH75" s="27"/>
      <c r="CI75" s="27"/>
      <c r="CJ75" s="27"/>
      <c r="CK75" s="27"/>
      <c r="CL75" s="27"/>
      <c r="CM75" s="27"/>
      <c r="CN75" s="27"/>
      <c r="CO75" s="27"/>
      <c r="CP75" s="27"/>
      <c r="CQ75" s="27"/>
      <c r="CR75" s="27"/>
      <c r="CS75" s="27"/>
      <c r="CT75" s="27"/>
      <c r="CU75" s="27"/>
      <c r="CV75" s="27"/>
      <c r="CW75" s="27"/>
      <c r="CX75" s="27"/>
      <c r="CY75" s="27"/>
      <c r="CZ75" s="27"/>
      <c r="DA75" s="27"/>
      <c r="DB75" s="27"/>
      <c r="DC75" s="27"/>
    </row>
    <row r="76" spans="1:107" s="29" customFormat="1" ht="10.5" customHeight="1">
      <c r="A76" s="30" t="s">
        <v>26</v>
      </c>
      <c r="B76" s="31"/>
      <c r="C76" s="40">
        <f t="shared" si="1"/>
        <v>100</v>
      </c>
      <c r="D76" s="40"/>
      <c r="E76" s="41">
        <f t="shared" si="2"/>
        <v>16.301008265178069</v>
      </c>
      <c r="F76" s="41"/>
      <c r="G76" s="41">
        <f t="shared" si="3"/>
        <v>0.64477043576095894</v>
      </c>
      <c r="H76" s="41"/>
      <c r="I76" s="42">
        <f t="shared" si="4"/>
        <v>3.6738932883292228</v>
      </c>
      <c r="J76" s="26"/>
      <c r="K76" s="42">
        <f t="shared" si="5"/>
        <v>2.4752261023843527</v>
      </c>
      <c r="L76" s="26"/>
      <c r="M76" s="26"/>
      <c r="N76" s="41">
        <f t="shared" si="6"/>
        <v>6.1491193907135751</v>
      </c>
      <c r="O76" s="41"/>
      <c r="P76" s="41">
        <f t="shared" si="7"/>
        <v>66.523865160759883</v>
      </c>
      <c r="Q76" s="41"/>
      <c r="R76" s="41">
        <f t="shared" si="8"/>
        <v>47.509628283352804</v>
      </c>
      <c r="S76" s="41"/>
      <c r="T76" s="41">
        <f t="shared" si="9"/>
        <v>2.6353368817343892</v>
      </c>
      <c r="U76" s="41"/>
      <c r="V76" s="41">
        <f t="shared" si="10"/>
        <v>65.268942836124452</v>
      </c>
      <c r="W76" s="26"/>
      <c r="X76" s="26"/>
      <c r="Y76" s="26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  <c r="BI76" s="27"/>
      <c r="BJ76" s="27"/>
      <c r="BK76" s="27"/>
      <c r="BL76" s="27"/>
      <c r="BM76" s="27"/>
      <c r="BN76" s="27"/>
      <c r="BO76" s="27"/>
      <c r="BP76" s="27"/>
      <c r="BQ76" s="27"/>
      <c r="BR76" s="27"/>
      <c r="BS76" s="27"/>
      <c r="BT76" s="27"/>
      <c r="BU76" s="27"/>
      <c r="BV76" s="27"/>
      <c r="BW76" s="27"/>
      <c r="BX76" s="27"/>
      <c r="BY76" s="27"/>
      <c r="BZ76" s="27"/>
      <c r="CA76" s="27"/>
      <c r="CB76" s="27"/>
      <c r="CC76" s="27"/>
      <c r="CD76" s="27"/>
      <c r="CE76" s="27"/>
      <c r="CF76" s="27"/>
      <c r="CG76" s="27"/>
      <c r="CH76" s="27"/>
      <c r="CI76" s="27"/>
      <c r="CJ76" s="27"/>
      <c r="CK76" s="27"/>
      <c r="CL76" s="27"/>
      <c r="CM76" s="27"/>
      <c r="CN76" s="27"/>
      <c r="CO76" s="27"/>
      <c r="CP76" s="27"/>
      <c r="CQ76" s="27"/>
      <c r="CR76" s="27"/>
      <c r="CS76" s="27"/>
      <c r="CT76" s="27"/>
      <c r="CU76" s="27"/>
      <c r="CV76" s="27"/>
      <c r="CW76" s="27"/>
      <c r="CX76" s="27"/>
      <c r="CY76" s="27"/>
      <c r="CZ76" s="27"/>
      <c r="DA76" s="27"/>
      <c r="DB76" s="27"/>
      <c r="DC76" s="27"/>
    </row>
    <row r="77" spans="1:107" s="29" customFormat="1" ht="10.5" customHeight="1">
      <c r="A77" s="30" t="s">
        <v>27</v>
      </c>
      <c r="B77" s="31"/>
      <c r="C77" s="40">
        <f t="shared" si="1"/>
        <v>100</v>
      </c>
      <c r="D77" s="40"/>
      <c r="E77" s="41">
        <f t="shared" si="2"/>
        <v>16.728510935521893</v>
      </c>
      <c r="F77" s="41"/>
      <c r="G77" s="41">
        <f t="shared" si="3"/>
        <v>0.63299428122407997</v>
      </c>
      <c r="H77" s="41"/>
      <c r="I77" s="42">
        <f t="shared" si="4"/>
        <v>3.7805037761382985</v>
      </c>
      <c r="J77" s="26"/>
      <c r="K77" s="42">
        <f t="shared" si="5"/>
        <v>2.5276116470947745</v>
      </c>
      <c r="L77" s="26"/>
      <c r="M77" s="26"/>
      <c r="N77" s="41">
        <f t="shared" si="6"/>
        <v>6.3081154232330725</v>
      </c>
      <c r="O77" s="41"/>
      <c r="P77" s="41">
        <f t="shared" si="7"/>
        <v>66.639018640590209</v>
      </c>
      <c r="Q77" s="41"/>
      <c r="R77" s="41">
        <f t="shared" si="8"/>
        <v>45.981577683677479</v>
      </c>
      <c r="S77" s="41"/>
      <c r="T77" s="41">
        <f t="shared" si="9"/>
        <v>2.4839568690793206</v>
      </c>
      <c r="U77" s="41"/>
      <c r="V77" s="41">
        <f t="shared" si="10"/>
        <v>66.892216353079846</v>
      </c>
      <c r="W77" s="26"/>
      <c r="X77" s="26"/>
      <c r="Y77" s="26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  <c r="BI77" s="27"/>
      <c r="BJ77" s="27"/>
      <c r="BK77" s="27"/>
      <c r="BL77" s="27"/>
      <c r="BM77" s="27"/>
      <c r="BN77" s="27"/>
      <c r="BO77" s="27"/>
      <c r="BP77" s="27"/>
      <c r="BQ77" s="27"/>
      <c r="BR77" s="27"/>
      <c r="BS77" s="27"/>
      <c r="BT77" s="27"/>
      <c r="BU77" s="27"/>
      <c r="BV77" s="27"/>
      <c r="BW77" s="27"/>
      <c r="BX77" s="27"/>
      <c r="BY77" s="27"/>
      <c r="BZ77" s="27"/>
      <c r="CA77" s="27"/>
      <c r="CB77" s="27"/>
      <c r="CC77" s="27"/>
      <c r="CD77" s="27"/>
      <c r="CE77" s="27"/>
      <c r="CF77" s="27"/>
      <c r="CG77" s="27"/>
      <c r="CH77" s="27"/>
      <c r="CI77" s="27"/>
      <c r="CJ77" s="27"/>
      <c r="CK77" s="27"/>
      <c r="CL77" s="27"/>
      <c r="CM77" s="27"/>
      <c r="CN77" s="27"/>
      <c r="CO77" s="27"/>
      <c r="CP77" s="27"/>
      <c r="CQ77" s="27"/>
      <c r="CR77" s="27"/>
      <c r="CS77" s="27"/>
      <c r="CT77" s="27"/>
      <c r="CU77" s="27"/>
      <c r="CV77" s="27"/>
      <c r="CW77" s="27"/>
      <c r="CX77" s="27"/>
      <c r="CY77" s="27"/>
      <c r="CZ77" s="27"/>
      <c r="DA77" s="27"/>
      <c r="DB77" s="27"/>
      <c r="DC77" s="27"/>
    </row>
    <row r="78" spans="1:107" s="29" customFormat="1" ht="10.5" customHeight="1">
      <c r="A78" s="30" t="s">
        <v>28</v>
      </c>
      <c r="B78" s="31"/>
      <c r="C78" s="40">
        <f t="shared" si="1"/>
        <v>100</v>
      </c>
      <c r="D78" s="40"/>
      <c r="E78" s="41">
        <f t="shared" si="2"/>
        <v>17.736378716345541</v>
      </c>
      <c r="F78" s="41"/>
      <c r="G78" s="41">
        <f t="shared" si="3"/>
        <v>0.62949257794223978</v>
      </c>
      <c r="H78" s="41"/>
      <c r="I78" s="42">
        <f t="shared" si="4"/>
        <v>3.7769554676534387</v>
      </c>
      <c r="J78" s="26"/>
      <c r="K78" s="42">
        <f t="shared" si="5"/>
        <v>2.3988771213474545</v>
      </c>
      <c r="L78" s="26"/>
      <c r="M78" s="26"/>
      <c r="N78" s="41">
        <f t="shared" si="6"/>
        <v>6.1758325890008932</v>
      </c>
      <c r="O78" s="41"/>
      <c r="P78" s="41">
        <f t="shared" si="7"/>
        <v>66.717706605418741</v>
      </c>
      <c r="Q78" s="41"/>
      <c r="R78" s="41">
        <f t="shared" si="8"/>
        <v>48.24975543362681</v>
      </c>
      <c r="S78" s="41"/>
      <c r="T78" s="41">
        <f t="shared" si="9"/>
        <v>2.5902768916677301</v>
      </c>
      <c r="U78" s="41"/>
      <c r="V78" s="41">
        <f t="shared" si="10"/>
        <v>67.695972098166806</v>
      </c>
      <c r="W78" s="26"/>
      <c r="X78" s="26"/>
      <c r="Y78" s="26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  <c r="BI78" s="27"/>
      <c r="BJ78" s="27"/>
      <c r="BK78" s="27"/>
      <c r="BL78" s="27"/>
      <c r="BM78" s="27"/>
      <c r="BN78" s="27"/>
      <c r="BO78" s="27"/>
      <c r="BP78" s="27"/>
      <c r="BQ78" s="27"/>
      <c r="BR78" s="27"/>
      <c r="BS78" s="27"/>
      <c r="BT78" s="27"/>
      <c r="BU78" s="27"/>
      <c r="BV78" s="27"/>
      <c r="BW78" s="27"/>
      <c r="BX78" s="27"/>
      <c r="BY78" s="27"/>
      <c r="BZ78" s="27"/>
      <c r="CA78" s="27"/>
      <c r="CB78" s="27"/>
      <c r="CC78" s="27"/>
      <c r="CD78" s="27"/>
      <c r="CE78" s="27"/>
      <c r="CF78" s="27"/>
      <c r="CG78" s="27"/>
      <c r="CH78" s="27"/>
      <c r="CI78" s="27"/>
      <c r="CJ78" s="27"/>
      <c r="CK78" s="27"/>
      <c r="CL78" s="27"/>
      <c r="CM78" s="27"/>
      <c r="CN78" s="27"/>
      <c r="CO78" s="27"/>
      <c r="CP78" s="27"/>
      <c r="CQ78" s="27"/>
      <c r="CR78" s="27"/>
      <c r="CS78" s="27"/>
      <c r="CT78" s="27"/>
      <c r="CU78" s="27"/>
      <c r="CV78" s="27"/>
      <c r="CW78" s="27"/>
      <c r="CX78" s="27"/>
      <c r="CY78" s="27"/>
      <c r="CZ78" s="27"/>
      <c r="DA78" s="27"/>
      <c r="DB78" s="27"/>
      <c r="DC78" s="27"/>
    </row>
    <row r="79" spans="1:107" s="29" customFormat="1" ht="10.5" customHeight="1">
      <c r="A79" s="30" t="s">
        <v>29</v>
      </c>
      <c r="B79" s="31"/>
      <c r="C79" s="40">
        <f t="shared" si="1"/>
        <v>100</v>
      </c>
      <c r="D79" s="40"/>
      <c r="E79" s="41">
        <f t="shared" si="2"/>
        <v>18.187110729106362</v>
      </c>
      <c r="F79" s="41"/>
      <c r="G79" s="41">
        <f t="shared" si="3"/>
        <v>0.58178820115583152</v>
      </c>
      <c r="H79" s="41"/>
      <c r="I79" s="42">
        <f t="shared" si="4"/>
        <v>3.4068054541292643</v>
      </c>
      <c r="J79" s="26"/>
      <c r="K79" s="42">
        <f t="shared" si="5"/>
        <v>2.3794274630116803</v>
      </c>
      <c r="L79" s="26"/>
      <c r="M79" s="26"/>
      <c r="N79" s="41">
        <f t="shared" si="6"/>
        <v>5.7862329171409446</v>
      </c>
      <c r="O79" s="41"/>
      <c r="P79" s="41">
        <f t="shared" si="7"/>
        <v>67.623839604147562</v>
      </c>
      <c r="Q79" s="41"/>
      <c r="R79" s="41">
        <f t="shared" si="8"/>
        <v>48.981081697387694</v>
      </c>
      <c r="S79" s="41"/>
      <c r="T79" s="41">
        <f t="shared" si="9"/>
        <v>2.847721607707475</v>
      </c>
      <c r="U79" s="41"/>
      <c r="V79" s="41">
        <f t="shared" si="10"/>
        <v>68.478994730047646</v>
      </c>
      <c r="W79" s="26"/>
      <c r="X79" s="26"/>
      <c r="Y79" s="26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  <c r="BI79" s="27"/>
      <c r="BJ79" s="27"/>
      <c r="BK79" s="27"/>
      <c r="BL79" s="27"/>
      <c r="BM79" s="27"/>
      <c r="BN79" s="27"/>
      <c r="BO79" s="27"/>
      <c r="BP79" s="27"/>
      <c r="BQ79" s="27"/>
      <c r="BR79" s="27"/>
      <c r="BS79" s="27"/>
      <c r="BT79" s="27"/>
      <c r="BU79" s="27"/>
      <c r="BV79" s="27"/>
      <c r="BW79" s="27"/>
      <c r="BX79" s="27"/>
      <c r="BY79" s="27"/>
      <c r="BZ79" s="27"/>
      <c r="CA79" s="27"/>
      <c r="CB79" s="27"/>
      <c r="CC79" s="27"/>
      <c r="CD79" s="27"/>
      <c r="CE79" s="27"/>
      <c r="CF79" s="27"/>
      <c r="CG79" s="27"/>
      <c r="CH79" s="27"/>
      <c r="CI79" s="27"/>
      <c r="CJ79" s="27"/>
      <c r="CK79" s="27"/>
      <c r="CL79" s="27"/>
      <c r="CM79" s="27"/>
      <c r="CN79" s="27"/>
      <c r="CO79" s="27"/>
      <c r="CP79" s="27"/>
      <c r="CQ79" s="27"/>
      <c r="CR79" s="27"/>
      <c r="CS79" s="27"/>
      <c r="CT79" s="27"/>
      <c r="CU79" s="27"/>
      <c r="CV79" s="27"/>
      <c r="CW79" s="27"/>
      <c r="CX79" s="27"/>
      <c r="CY79" s="27"/>
      <c r="CZ79" s="27"/>
      <c r="DA79" s="27"/>
      <c r="DB79" s="27"/>
      <c r="DC79" s="27"/>
    </row>
    <row r="80" spans="1:107" s="29" customFormat="1" ht="10.5" customHeight="1">
      <c r="A80" s="30" t="s">
        <v>30</v>
      </c>
      <c r="B80" s="31"/>
      <c r="C80" s="40">
        <f t="shared" si="1"/>
        <v>100</v>
      </c>
      <c r="D80" s="40"/>
      <c r="E80" s="41">
        <f t="shared" si="2"/>
        <v>17.929183410276796</v>
      </c>
      <c r="F80" s="41"/>
      <c r="G80" s="41">
        <f t="shared" si="3"/>
        <v>0.52015546094044407</v>
      </c>
      <c r="H80" s="41"/>
      <c r="I80" s="42">
        <f t="shared" si="4"/>
        <v>0.67986360463264817</v>
      </c>
      <c r="J80" s="26"/>
      <c r="K80" s="42">
        <f t="shared" si="5"/>
        <v>4.6476768266647994</v>
      </c>
      <c r="L80" s="26"/>
      <c r="M80" s="26"/>
      <c r="N80" s="41">
        <f t="shared" si="6"/>
        <v>5.3275404312974475</v>
      </c>
      <c r="O80" s="41"/>
      <c r="P80" s="41">
        <f t="shared" si="7"/>
        <v>68.36329170623614</v>
      </c>
      <c r="Q80" s="41"/>
      <c r="R80" s="41">
        <f t="shared" si="8"/>
        <v>50.169228415327282</v>
      </c>
      <c r="S80" s="41"/>
      <c r="T80" s="41">
        <f t="shared" si="9"/>
        <v>2.8926000010226471</v>
      </c>
      <c r="U80" s="41"/>
      <c r="V80" s="41">
        <f t="shared" si="10"/>
        <v>70.016532912660693</v>
      </c>
      <c r="W80" s="26"/>
      <c r="X80" s="26"/>
      <c r="Y80" s="26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  <c r="BM80" s="27"/>
      <c r="BN80" s="27"/>
      <c r="BO80" s="27"/>
      <c r="BP80" s="27"/>
      <c r="BQ80" s="27"/>
      <c r="BR80" s="27"/>
      <c r="BS80" s="27"/>
      <c r="BT80" s="27"/>
      <c r="BU80" s="27"/>
      <c r="BV80" s="27"/>
      <c r="BW80" s="27"/>
      <c r="BX80" s="27"/>
      <c r="BY80" s="27"/>
      <c r="BZ80" s="27"/>
      <c r="CA80" s="27"/>
      <c r="CB80" s="27"/>
      <c r="CC80" s="27"/>
      <c r="CD80" s="27"/>
      <c r="CE80" s="27"/>
      <c r="CF80" s="27"/>
      <c r="CG80" s="27"/>
      <c r="CH80" s="27"/>
      <c r="CI80" s="27"/>
      <c r="CJ80" s="27"/>
      <c r="CK80" s="27"/>
      <c r="CL80" s="27"/>
      <c r="CM80" s="27"/>
      <c r="CN80" s="27"/>
      <c r="CO80" s="27"/>
      <c r="CP80" s="27"/>
      <c r="CQ80" s="27"/>
      <c r="CR80" s="27"/>
      <c r="CS80" s="27"/>
      <c r="CT80" s="27"/>
      <c r="CU80" s="27"/>
      <c r="CV80" s="27"/>
      <c r="CW80" s="27"/>
      <c r="CX80" s="27"/>
      <c r="CY80" s="27"/>
      <c r="CZ80" s="27"/>
      <c r="DA80" s="27"/>
      <c r="DB80" s="27"/>
      <c r="DC80" s="27"/>
    </row>
    <row r="81" spans="1:107" s="29" customFormat="1" ht="10.5" customHeight="1">
      <c r="A81" s="30" t="s">
        <v>31</v>
      </c>
      <c r="B81" s="31"/>
      <c r="C81" s="40">
        <f t="shared" si="1"/>
        <v>100</v>
      </c>
      <c r="D81" s="40"/>
      <c r="E81" s="41">
        <f t="shared" si="2"/>
        <v>18.587479935794544</v>
      </c>
      <c r="F81" s="41"/>
      <c r="G81" s="41">
        <f t="shared" si="3"/>
        <v>0.48475120385232751</v>
      </c>
      <c r="H81" s="41"/>
      <c r="I81" s="42">
        <f t="shared" si="4"/>
        <v>0.51685393258426959</v>
      </c>
      <c r="J81" s="26"/>
      <c r="K81" s="42">
        <f t="shared" si="5"/>
        <v>4.5361155698234352</v>
      </c>
      <c r="L81" s="26"/>
      <c r="M81" s="26"/>
      <c r="N81" s="41">
        <f t="shared" si="6"/>
        <v>5.0497592295345104</v>
      </c>
      <c r="O81" s="41"/>
      <c r="P81" s="41">
        <f t="shared" si="7"/>
        <v>69.608346709470297</v>
      </c>
      <c r="Q81" s="41"/>
      <c r="R81" s="41">
        <f t="shared" si="8"/>
        <v>48.690208667736755</v>
      </c>
      <c r="S81" s="41"/>
      <c r="T81" s="41">
        <f t="shared" si="9"/>
        <v>2.9727126805778492</v>
      </c>
      <c r="U81" s="41"/>
      <c r="V81" s="41">
        <f t="shared" si="10"/>
        <v>70.850722311396467</v>
      </c>
      <c r="W81" s="26"/>
      <c r="X81" s="26"/>
      <c r="Y81" s="26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  <c r="BM81" s="27"/>
      <c r="BN81" s="27"/>
      <c r="BO81" s="27"/>
      <c r="BP81" s="27"/>
      <c r="BQ81" s="27"/>
      <c r="BR81" s="27"/>
      <c r="BS81" s="27"/>
      <c r="BT81" s="27"/>
      <c r="BU81" s="27"/>
      <c r="BV81" s="27"/>
      <c r="BW81" s="27"/>
      <c r="BX81" s="27"/>
      <c r="BY81" s="27"/>
      <c r="BZ81" s="27"/>
      <c r="CA81" s="27"/>
      <c r="CB81" s="27"/>
      <c r="CC81" s="27"/>
      <c r="CD81" s="27"/>
      <c r="CE81" s="27"/>
      <c r="CF81" s="27"/>
      <c r="CG81" s="27"/>
      <c r="CH81" s="27"/>
      <c r="CI81" s="27"/>
      <c r="CJ81" s="27"/>
      <c r="CK81" s="27"/>
      <c r="CL81" s="27"/>
      <c r="CM81" s="27"/>
      <c r="CN81" s="27"/>
      <c r="CO81" s="27"/>
      <c r="CP81" s="27"/>
      <c r="CQ81" s="27"/>
      <c r="CR81" s="27"/>
      <c r="CS81" s="27"/>
      <c r="CT81" s="27"/>
      <c r="CU81" s="27"/>
      <c r="CV81" s="27"/>
      <c r="CW81" s="27"/>
      <c r="CX81" s="27"/>
      <c r="CY81" s="27"/>
      <c r="CZ81" s="27"/>
      <c r="DA81" s="27"/>
      <c r="DB81" s="27"/>
      <c r="DC81" s="27"/>
    </row>
    <row r="82" spans="1:107" s="29" customFormat="1" ht="10.5" customHeight="1">
      <c r="A82" s="30" t="s">
        <v>32</v>
      </c>
      <c r="B82" s="31"/>
      <c r="C82" s="43">
        <v>100</v>
      </c>
      <c r="D82" s="43"/>
      <c r="E82" s="41">
        <f t="shared" si="2"/>
        <v>17.629815745393635</v>
      </c>
      <c r="F82" s="41"/>
      <c r="G82" s="41">
        <f t="shared" si="3"/>
        <v>0.44568078487676477</v>
      </c>
      <c r="H82" s="41"/>
      <c r="I82" s="42">
        <f t="shared" si="4"/>
        <v>0</v>
      </c>
      <c r="J82" s="26"/>
      <c r="K82" s="42">
        <f t="shared" si="5"/>
        <v>0</v>
      </c>
      <c r="L82" s="26"/>
      <c r="M82" s="26"/>
      <c r="N82" s="41">
        <f t="shared" si="6"/>
        <v>4.8157453936348409</v>
      </c>
      <c r="O82" s="41"/>
      <c r="P82" s="41">
        <f t="shared" si="7"/>
        <v>71.027757836803062</v>
      </c>
      <c r="Q82" s="41"/>
      <c r="R82" s="41">
        <f t="shared" si="8"/>
        <v>49.162479061976548</v>
      </c>
      <c r="S82" s="41"/>
      <c r="T82" s="41">
        <f t="shared" si="9"/>
        <v>3.1915530031107919</v>
      </c>
      <c r="U82" s="41"/>
      <c r="V82" s="41">
        <f t="shared" si="10"/>
        <v>71.491385498923194</v>
      </c>
      <c r="W82" s="26"/>
      <c r="X82" s="26"/>
      <c r="Y82" s="26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  <c r="BZ82" s="27"/>
      <c r="CA82" s="27"/>
      <c r="CB82" s="27"/>
      <c r="CC82" s="27"/>
      <c r="CD82" s="27"/>
      <c r="CE82" s="27"/>
      <c r="CF82" s="27"/>
      <c r="CG82" s="27"/>
      <c r="CH82" s="27"/>
      <c r="CI82" s="27"/>
      <c r="CJ82" s="27"/>
      <c r="CK82" s="27"/>
      <c r="CL82" s="27"/>
      <c r="CM82" s="27"/>
      <c r="CN82" s="27"/>
      <c r="CO82" s="27"/>
      <c r="CP82" s="27"/>
      <c r="CQ82" s="27"/>
      <c r="CR82" s="27"/>
      <c r="CS82" s="27"/>
      <c r="CT82" s="27"/>
      <c r="CU82" s="27"/>
      <c r="CV82" s="27"/>
      <c r="CW82" s="27"/>
      <c r="CX82" s="27"/>
      <c r="CY82" s="27"/>
      <c r="CZ82" s="27"/>
      <c r="DA82" s="27"/>
      <c r="DB82" s="27"/>
      <c r="DC82" s="27"/>
    </row>
    <row r="83" spans="1:107" s="29" customFormat="1" ht="10.5" customHeight="1">
      <c r="A83" s="30" t="s">
        <v>33</v>
      </c>
      <c r="B83" s="31"/>
      <c r="C83" s="43">
        <v>100</v>
      </c>
      <c r="D83" s="31"/>
      <c r="E83" s="41">
        <f t="shared" si="2"/>
        <v>16.734658945026105</v>
      </c>
      <c r="F83" s="41"/>
      <c r="G83" s="41">
        <f t="shared" si="3"/>
        <v>0.45359883604826978</v>
      </c>
      <c r="H83" s="41"/>
      <c r="I83" s="42">
        <f t="shared" si="4"/>
        <v>0</v>
      </c>
      <c r="J83" s="26"/>
      <c r="K83" s="42">
        <f t="shared" si="5"/>
        <v>0</v>
      </c>
      <c r="L83" s="26"/>
      <c r="M83" s="26"/>
      <c r="N83" s="41">
        <f t="shared" si="6"/>
        <v>4.6757766810258747</v>
      </c>
      <c r="O83" s="41"/>
      <c r="P83" s="41">
        <f t="shared" si="7"/>
        <v>69.229452543291586</v>
      </c>
      <c r="Q83" s="41"/>
      <c r="R83" s="41">
        <f t="shared" si="8"/>
        <v>47.262716457935127</v>
      </c>
      <c r="S83" s="41"/>
      <c r="T83" s="41">
        <f t="shared" si="9"/>
        <v>3.6886999686189483</v>
      </c>
      <c r="U83" s="41"/>
      <c r="V83" s="41">
        <f t="shared" si="10"/>
        <v>69.811428408410123</v>
      </c>
      <c r="W83" s="26"/>
      <c r="X83" s="26"/>
      <c r="Y83" s="26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  <c r="BJ83" s="27"/>
      <c r="BK83" s="27"/>
      <c r="BL83" s="27"/>
      <c r="BM83" s="27"/>
      <c r="BN83" s="27"/>
      <c r="BO83" s="27"/>
      <c r="BP83" s="27"/>
      <c r="BQ83" s="27"/>
      <c r="BR83" s="27"/>
      <c r="BS83" s="27"/>
      <c r="BT83" s="27"/>
      <c r="BU83" s="27"/>
      <c r="BV83" s="27"/>
      <c r="BW83" s="27"/>
      <c r="BX83" s="27"/>
      <c r="BY83" s="27"/>
      <c r="BZ83" s="27"/>
      <c r="CA83" s="27"/>
      <c r="CB83" s="27"/>
      <c r="CC83" s="27"/>
      <c r="CD83" s="27"/>
      <c r="CE83" s="27"/>
      <c r="CF83" s="27"/>
      <c r="CG83" s="27"/>
      <c r="CH83" s="27"/>
      <c r="CI83" s="27"/>
      <c r="CJ83" s="27"/>
      <c r="CK83" s="27"/>
      <c r="CL83" s="27"/>
      <c r="CM83" s="27"/>
      <c r="CN83" s="27"/>
      <c r="CO83" s="27"/>
      <c r="CP83" s="27"/>
      <c r="CQ83" s="27"/>
      <c r="CR83" s="27"/>
      <c r="CS83" s="27"/>
      <c r="CT83" s="27"/>
      <c r="CU83" s="27"/>
      <c r="CV83" s="27"/>
      <c r="CW83" s="27"/>
      <c r="CX83" s="27"/>
      <c r="CY83" s="27"/>
      <c r="CZ83" s="27"/>
      <c r="DA83" s="27"/>
      <c r="DB83" s="27"/>
      <c r="DC83" s="27"/>
    </row>
    <row r="84" spans="1:107" s="29" customFormat="1" ht="10.5" customHeight="1">
      <c r="A84" s="30">
        <v>1995</v>
      </c>
      <c r="B84" s="31"/>
      <c r="C84" s="43">
        <v>100</v>
      </c>
      <c r="D84" s="31"/>
      <c r="E84" s="41">
        <f t="shared" si="2"/>
        <v>15.327159473016923</v>
      </c>
      <c r="F84" s="41"/>
      <c r="G84" s="41">
        <f t="shared" si="3"/>
        <v>0.41618433382944708</v>
      </c>
      <c r="H84" s="41"/>
      <c r="I84" s="42">
        <f t="shared" si="4"/>
        <v>0</v>
      </c>
      <c r="J84" s="26"/>
      <c r="K84" s="42">
        <f t="shared" si="5"/>
        <v>0</v>
      </c>
      <c r="L84" s="26"/>
      <c r="M84" s="26"/>
      <c r="N84" s="41">
        <f t="shared" si="6"/>
        <v>4.5945647979714463</v>
      </c>
      <c r="O84" s="41"/>
      <c r="P84" s="41">
        <f t="shared" si="7"/>
        <v>65.56694779780608</v>
      </c>
      <c r="Q84" s="41"/>
      <c r="R84" s="41">
        <f t="shared" si="8"/>
        <v>46.061407860647151</v>
      </c>
      <c r="S84" s="41"/>
      <c r="T84" s="41">
        <f t="shared" si="9"/>
        <v>4.5173915440163164</v>
      </c>
      <c r="U84" s="41"/>
      <c r="V84" s="41">
        <f t="shared" si="10"/>
        <v>65.38503941348327</v>
      </c>
      <c r="W84" s="26"/>
      <c r="X84" s="26"/>
      <c r="Y84" s="26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  <c r="BZ84" s="27"/>
      <c r="CA84" s="27"/>
      <c r="CB84" s="27"/>
      <c r="CC84" s="27"/>
      <c r="CD84" s="27"/>
      <c r="CE84" s="27"/>
      <c r="CF84" s="27"/>
      <c r="CG84" s="27"/>
      <c r="CH84" s="27"/>
      <c r="CI84" s="27"/>
      <c r="CJ84" s="27"/>
      <c r="CK84" s="27"/>
      <c r="CL84" s="27"/>
      <c r="CM84" s="27"/>
      <c r="CN84" s="27"/>
      <c r="CO84" s="27"/>
      <c r="CP84" s="27"/>
      <c r="CQ84" s="27"/>
      <c r="CR84" s="27"/>
      <c r="CS84" s="27"/>
      <c r="CT84" s="27"/>
      <c r="CU84" s="27"/>
      <c r="CV84" s="27"/>
      <c r="CW84" s="27"/>
      <c r="CX84" s="27"/>
      <c r="CY84" s="27"/>
      <c r="CZ84" s="27"/>
      <c r="DA84" s="27"/>
      <c r="DB84" s="27"/>
      <c r="DC84" s="27"/>
    </row>
    <row r="85" spans="1:107" s="29" customFormat="1" ht="10.5" customHeight="1">
      <c r="A85" s="30">
        <v>1996</v>
      </c>
      <c r="B85" s="31"/>
      <c r="C85" s="43">
        <v>100</v>
      </c>
      <c r="D85" s="31"/>
      <c r="E85" s="41">
        <f t="shared" si="2"/>
        <v>14.84578326596157</v>
      </c>
      <c r="F85" s="41"/>
      <c r="G85" s="41">
        <f t="shared" si="3"/>
        <v>0.38761836203555011</v>
      </c>
      <c r="H85" s="41"/>
      <c r="I85" s="42">
        <f t="shared" si="4"/>
        <v>0</v>
      </c>
      <c r="J85" s="26"/>
      <c r="K85" s="42">
        <f t="shared" si="5"/>
        <v>0</v>
      </c>
      <c r="L85" s="26"/>
      <c r="M85" s="26"/>
      <c r="N85" s="41">
        <f t="shared" si="6"/>
        <v>4.4133119220333352</v>
      </c>
      <c r="O85" s="41"/>
      <c r="P85" s="41">
        <f t="shared" si="7"/>
        <v>63.295309817819366</v>
      </c>
      <c r="Q85" s="41"/>
      <c r="R85" s="41">
        <f t="shared" si="8"/>
        <v>44.036214629824464</v>
      </c>
      <c r="S85" s="41"/>
      <c r="T85" s="41">
        <f t="shared" si="9"/>
        <v>4.7815493659671073</v>
      </c>
      <c r="U85" s="41"/>
      <c r="V85" s="41">
        <f t="shared" si="10"/>
        <v>62.531147904092144</v>
      </c>
      <c r="W85" s="26"/>
      <c r="X85" s="26"/>
      <c r="Y85" s="26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  <c r="BI85" s="27"/>
      <c r="BJ85" s="27"/>
      <c r="BK85" s="27"/>
      <c r="BL85" s="27"/>
      <c r="BM85" s="27"/>
      <c r="BN85" s="27"/>
      <c r="BO85" s="27"/>
      <c r="BP85" s="27"/>
      <c r="BQ85" s="27"/>
      <c r="BR85" s="27"/>
      <c r="BS85" s="27"/>
      <c r="BT85" s="27"/>
      <c r="BU85" s="27"/>
      <c r="BV85" s="27"/>
      <c r="BW85" s="27"/>
      <c r="BX85" s="27"/>
      <c r="BY85" s="27"/>
      <c r="BZ85" s="27"/>
      <c r="CA85" s="27"/>
      <c r="CB85" s="27"/>
      <c r="CC85" s="27"/>
      <c r="CD85" s="27"/>
      <c r="CE85" s="27"/>
      <c r="CF85" s="27"/>
      <c r="CG85" s="27"/>
      <c r="CH85" s="27"/>
      <c r="CI85" s="27"/>
      <c r="CJ85" s="27"/>
      <c r="CK85" s="27"/>
      <c r="CL85" s="27"/>
      <c r="CM85" s="27"/>
      <c r="CN85" s="27"/>
      <c r="CO85" s="27"/>
      <c r="CP85" s="27"/>
      <c r="CQ85" s="27"/>
      <c r="CR85" s="27"/>
      <c r="CS85" s="27"/>
      <c r="CT85" s="27"/>
      <c r="CU85" s="27"/>
      <c r="CV85" s="27"/>
      <c r="CW85" s="27"/>
      <c r="CX85" s="27"/>
      <c r="CY85" s="27"/>
      <c r="CZ85" s="27"/>
      <c r="DA85" s="27"/>
      <c r="DB85" s="27"/>
      <c r="DC85" s="27"/>
    </row>
    <row r="86" spans="1:107" s="29" customFormat="1" ht="10.5" customHeight="1">
      <c r="A86" s="30">
        <v>1997</v>
      </c>
      <c r="B86" s="31"/>
      <c r="C86" s="43">
        <v>100</v>
      </c>
      <c r="D86" s="31"/>
      <c r="E86" s="41">
        <f t="shared" si="2"/>
        <v>13.609772883688919</v>
      </c>
      <c r="F86" s="41"/>
      <c r="G86" s="41">
        <f t="shared" si="3"/>
        <v>0.3899977058958477</v>
      </c>
      <c r="H86" s="41"/>
      <c r="I86" s="42">
        <f t="shared" si="4"/>
        <v>0</v>
      </c>
      <c r="J86" s="26"/>
      <c r="K86" s="42">
        <f t="shared" si="5"/>
        <v>0</v>
      </c>
      <c r="L86" s="26"/>
      <c r="M86" s="26"/>
      <c r="N86" s="41">
        <f t="shared" si="6"/>
        <v>4.5968111952282635</v>
      </c>
      <c r="O86" s="41"/>
      <c r="P86" s="41">
        <f t="shared" si="7"/>
        <v>60.707731130993345</v>
      </c>
      <c r="Q86" s="41"/>
      <c r="R86" s="41">
        <f t="shared" si="8"/>
        <v>39.091534755677912</v>
      </c>
      <c r="S86" s="41"/>
      <c r="T86" s="41">
        <f t="shared" si="9"/>
        <v>5.3366597843542101</v>
      </c>
      <c r="U86" s="41"/>
      <c r="V86" s="41">
        <f t="shared" si="10"/>
        <v>60.088323009864652</v>
      </c>
      <c r="W86" s="26"/>
      <c r="X86" s="26"/>
      <c r="Y86" s="26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  <c r="BZ86" s="27"/>
      <c r="CA86" s="27"/>
      <c r="CB86" s="27"/>
      <c r="CC86" s="27"/>
      <c r="CD86" s="27"/>
      <c r="CE86" s="27"/>
      <c r="CF86" s="27"/>
      <c r="CG86" s="27"/>
      <c r="CH86" s="27"/>
      <c r="CI86" s="27"/>
      <c r="CJ86" s="27"/>
      <c r="CK86" s="27"/>
      <c r="CL86" s="27"/>
      <c r="CM86" s="27"/>
      <c r="CN86" s="27"/>
      <c r="CO86" s="27"/>
      <c r="CP86" s="27"/>
      <c r="CQ86" s="27"/>
      <c r="CR86" s="27"/>
      <c r="CS86" s="27"/>
      <c r="CT86" s="27"/>
      <c r="CU86" s="27"/>
      <c r="CV86" s="27"/>
      <c r="CW86" s="27"/>
      <c r="CX86" s="27"/>
      <c r="CY86" s="27"/>
      <c r="CZ86" s="27"/>
      <c r="DA86" s="27"/>
      <c r="DB86" s="27"/>
      <c r="DC86" s="27"/>
    </row>
    <row r="87" spans="1:107" s="29" customFormat="1" ht="10.5" customHeight="1">
      <c r="A87" s="30">
        <v>1998</v>
      </c>
      <c r="B87" s="31"/>
      <c r="C87" s="43">
        <v>100</v>
      </c>
      <c r="D87" s="31"/>
      <c r="E87" s="41">
        <f t="shared" si="2"/>
        <v>10.649441340782124</v>
      </c>
      <c r="F87" s="41"/>
      <c r="G87" s="41">
        <f t="shared" si="3"/>
        <v>0.31424581005586594</v>
      </c>
      <c r="H87" s="41"/>
      <c r="I87" s="42">
        <f t="shared" si="4"/>
        <v>0</v>
      </c>
      <c r="J87" s="26"/>
      <c r="K87" s="42">
        <f t="shared" si="5"/>
        <v>0</v>
      </c>
      <c r="L87" s="26"/>
      <c r="M87" s="26"/>
      <c r="N87" s="41">
        <f t="shared" si="6"/>
        <v>4.1051476456504385</v>
      </c>
      <c r="O87" s="41"/>
      <c r="P87" s="41">
        <f t="shared" si="7"/>
        <v>46.271448523543498</v>
      </c>
      <c r="Q87" s="41"/>
      <c r="R87" s="41">
        <f t="shared" si="8"/>
        <v>30.322226656025535</v>
      </c>
      <c r="S87" s="41"/>
      <c r="T87" s="41">
        <f t="shared" si="9"/>
        <v>3.0551675977653634</v>
      </c>
      <c r="U87" s="41"/>
      <c r="V87" s="41">
        <f t="shared" si="10"/>
        <v>48.229249800478854</v>
      </c>
      <c r="W87" s="26"/>
      <c r="X87" s="26"/>
      <c r="Y87" s="26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  <c r="BH87" s="27"/>
      <c r="BI87" s="27"/>
      <c r="BJ87" s="27"/>
      <c r="BK87" s="27"/>
      <c r="BL87" s="27"/>
      <c r="BM87" s="27"/>
      <c r="BN87" s="27"/>
      <c r="BO87" s="27"/>
      <c r="BP87" s="27"/>
      <c r="BQ87" s="27"/>
      <c r="BR87" s="27"/>
      <c r="BS87" s="27"/>
      <c r="BT87" s="27"/>
      <c r="BU87" s="27"/>
      <c r="BV87" s="27"/>
      <c r="BW87" s="27"/>
      <c r="BX87" s="27"/>
      <c r="BY87" s="27"/>
      <c r="BZ87" s="27"/>
      <c r="CA87" s="27"/>
      <c r="CB87" s="27"/>
      <c r="CC87" s="27"/>
      <c r="CD87" s="27"/>
      <c r="CE87" s="27"/>
      <c r="CF87" s="27"/>
      <c r="CG87" s="27"/>
      <c r="CH87" s="27"/>
      <c r="CI87" s="27"/>
      <c r="CJ87" s="27"/>
      <c r="CK87" s="27"/>
      <c r="CL87" s="27"/>
      <c r="CM87" s="27"/>
      <c r="CN87" s="27"/>
      <c r="CO87" s="27"/>
      <c r="CP87" s="27"/>
      <c r="CQ87" s="27"/>
      <c r="CR87" s="27"/>
      <c r="CS87" s="27"/>
      <c r="CT87" s="27"/>
      <c r="CU87" s="27"/>
      <c r="CV87" s="27"/>
      <c r="CW87" s="27"/>
      <c r="CX87" s="27"/>
      <c r="CY87" s="27"/>
      <c r="CZ87" s="27"/>
      <c r="DA87" s="27"/>
      <c r="DB87" s="27"/>
      <c r="DC87" s="27"/>
    </row>
    <row r="88" spans="1:107" s="29" customFormat="1" ht="10.5" customHeight="1">
      <c r="A88" s="30">
        <v>1999</v>
      </c>
      <c r="B88" s="26"/>
      <c r="C88" s="44">
        <v>100</v>
      </c>
      <c r="D88" s="26"/>
      <c r="E88" s="41">
        <f t="shared" si="2"/>
        <v>11.19102130201075</v>
      </c>
      <c r="F88" s="41"/>
      <c r="G88" s="41">
        <f t="shared" si="3"/>
        <v>0.3036034242484571</v>
      </c>
      <c r="H88" s="41"/>
      <c r="I88" s="42">
        <f t="shared" si="4"/>
        <v>0</v>
      </c>
      <c r="J88" s="26"/>
      <c r="K88" s="42">
        <f t="shared" si="5"/>
        <v>0</v>
      </c>
      <c r="L88" s="26"/>
      <c r="M88" s="26"/>
      <c r="N88" s="41">
        <f t="shared" si="6"/>
        <v>4.0239896476209438</v>
      </c>
      <c r="O88" s="41"/>
      <c r="P88" s="41">
        <f t="shared" si="7"/>
        <v>45.72217798128608</v>
      </c>
      <c r="Q88" s="41"/>
      <c r="R88" s="41">
        <f t="shared" si="8"/>
        <v>30.900358351582717</v>
      </c>
      <c r="S88" s="41"/>
      <c r="T88" s="41">
        <f t="shared" si="9"/>
        <v>2.0256818634282303</v>
      </c>
      <c r="U88" s="41"/>
      <c r="V88" s="41">
        <f t="shared" si="10"/>
        <v>49.410213020107506</v>
      </c>
      <c r="W88" s="26"/>
      <c r="X88" s="26"/>
      <c r="Y88" s="26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  <c r="BD88" s="27"/>
      <c r="BE88" s="27"/>
      <c r="BF88" s="27"/>
      <c r="BG88" s="27"/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  <c r="BZ88" s="27"/>
      <c r="CA88" s="27"/>
      <c r="CB88" s="27"/>
      <c r="CC88" s="27"/>
      <c r="CD88" s="27"/>
      <c r="CE88" s="27"/>
      <c r="CF88" s="27"/>
      <c r="CG88" s="27"/>
      <c r="CH88" s="27"/>
      <c r="CI88" s="27"/>
      <c r="CJ88" s="27"/>
      <c r="CK88" s="27"/>
      <c r="CL88" s="27"/>
      <c r="CM88" s="27"/>
      <c r="CN88" s="27"/>
      <c r="CO88" s="27"/>
      <c r="CP88" s="27"/>
      <c r="CQ88" s="27"/>
      <c r="CR88" s="27"/>
      <c r="CS88" s="27"/>
      <c r="CT88" s="27"/>
      <c r="CU88" s="27"/>
      <c r="CV88" s="27"/>
      <c r="CW88" s="27"/>
      <c r="CX88" s="27"/>
      <c r="CY88" s="27"/>
      <c r="CZ88" s="27"/>
      <c r="DA88" s="27"/>
      <c r="DB88" s="27"/>
      <c r="DC88" s="27"/>
    </row>
    <row r="89" spans="1:107" s="29" customFormat="1" ht="10.5" customHeight="1">
      <c r="A89" s="45">
        <v>2000</v>
      </c>
      <c r="B89" s="26"/>
      <c r="C89" s="44">
        <v>100</v>
      </c>
      <c r="D89" s="26"/>
      <c r="E89" s="41">
        <f t="shared" ref="E89:E97" si="11">E32/$C32*100</f>
        <v>11.535673362486261</v>
      </c>
      <c r="F89" s="41"/>
      <c r="G89" s="41">
        <f t="shared" ref="G89:G98" si="12">G32/$C32*100</f>
        <v>0.27593948039192756</v>
      </c>
      <c r="H89" s="41"/>
      <c r="I89" s="42">
        <f>I31/$C31*100</f>
        <v>0</v>
      </c>
      <c r="J89" s="26"/>
      <c r="K89" s="42">
        <f>K31/$C31*100</f>
        <v>0</v>
      </c>
      <c r="L89" s="26"/>
      <c r="M89" s="26"/>
      <c r="N89" s="41">
        <f t="shared" ref="N89:N98" si="13">N32/$C32*100</f>
        <v>3.9824147043004468</v>
      </c>
      <c r="O89" s="41"/>
      <c r="P89" s="41">
        <f t="shared" ref="P89:P98" si="14">P32/$C32*100</f>
        <v>44.674134181418516</v>
      </c>
      <c r="Q89" s="41"/>
      <c r="R89" s="41">
        <f t="shared" ref="R89:R98" si="15">R32/$C32*100</f>
        <v>30.928606505624025</v>
      </c>
      <c r="S89" s="41"/>
      <c r="T89" s="41">
        <f t="shared" ref="T89:T98" si="16">T32/$C32*100</f>
        <v>2.3267778219488813</v>
      </c>
      <c r="U89" s="41"/>
      <c r="V89" s="41">
        <f t="shared" ref="V89:V98" si="17">V32/$C32*100</f>
        <v>47.978392535603206</v>
      </c>
      <c r="W89" s="26"/>
      <c r="X89" s="26"/>
      <c r="Y89" s="26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  <c r="BH89" s="27"/>
      <c r="BI89" s="27"/>
      <c r="BJ89" s="27"/>
      <c r="BK89" s="27"/>
      <c r="BL89" s="27"/>
      <c r="BM89" s="27"/>
      <c r="BN89" s="27"/>
      <c r="BO89" s="27"/>
      <c r="BP89" s="27"/>
      <c r="BQ89" s="27"/>
      <c r="BR89" s="27"/>
      <c r="BS89" s="27"/>
      <c r="BT89" s="27"/>
      <c r="BU89" s="27"/>
      <c r="BV89" s="27"/>
      <c r="BW89" s="27"/>
      <c r="BX89" s="27"/>
      <c r="BY89" s="27"/>
      <c r="BZ89" s="27"/>
      <c r="CA89" s="27"/>
      <c r="CB89" s="27"/>
      <c r="CC89" s="27"/>
      <c r="CD89" s="27"/>
      <c r="CE89" s="27"/>
      <c r="CF89" s="27"/>
      <c r="CG89" s="27"/>
      <c r="CH89" s="27"/>
      <c r="CI89" s="27"/>
      <c r="CJ89" s="27"/>
      <c r="CK89" s="27"/>
      <c r="CL89" s="27"/>
      <c r="CM89" s="27"/>
      <c r="CN89" s="27"/>
      <c r="CO89" s="27"/>
      <c r="CP89" s="27"/>
      <c r="CQ89" s="27"/>
      <c r="CR89" s="27"/>
      <c r="CS89" s="27"/>
      <c r="CT89" s="27"/>
      <c r="CU89" s="27"/>
      <c r="CV89" s="27"/>
      <c r="CW89" s="27"/>
      <c r="CX89" s="27"/>
      <c r="CY89" s="27"/>
      <c r="CZ89" s="27"/>
      <c r="DA89" s="27"/>
      <c r="DB89" s="27"/>
      <c r="DC89" s="27"/>
    </row>
    <row r="90" spans="1:107" s="29" customFormat="1" ht="10.5" customHeight="1">
      <c r="A90" s="45">
        <v>2001</v>
      </c>
      <c r="B90" s="26"/>
      <c r="C90" s="44">
        <v>100</v>
      </c>
      <c r="D90" s="26"/>
      <c r="E90" s="41">
        <f t="shared" si="11"/>
        <v>10.706638115631693</v>
      </c>
      <c r="F90" s="41"/>
      <c r="G90" s="41">
        <f t="shared" si="12"/>
        <v>0.25564829786304244</v>
      </c>
      <c r="H90" s="41"/>
      <c r="I90" s="42">
        <f t="shared" ref="I90:I98" si="18">I31/$C31*100</f>
        <v>0</v>
      </c>
      <c r="J90" s="26"/>
      <c r="K90" s="42">
        <f t="shared" ref="K90:K98" si="19">K31/$C31*100</f>
        <v>0</v>
      </c>
      <c r="L90" s="26"/>
      <c r="M90" s="26"/>
      <c r="N90" s="41">
        <f t="shared" si="13"/>
        <v>3.7167329458550018</v>
      </c>
      <c r="O90" s="41"/>
      <c r="P90" s="41">
        <f t="shared" si="14"/>
        <v>44.102608923655119</v>
      </c>
      <c r="Q90" s="41"/>
      <c r="R90" s="41">
        <f t="shared" si="15"/>
        <v>30.186164401520781</v>
      </c>
      <c r="S90" s="41"/>
      <c r="T90" s="41">
        <f t="shared" si="16"/>
        <v>2.2090634969191103</v>
      </c>
      <c r="U90" s="41"/>
      <c r="V90" s="41">
        <f t="shared" si="17"/>
        <v>48.158021238473978</v>
      </c>
      <c r="W90" s="26"/>
      <c r="X90" s="26"/>
      <c r="Y90" s="26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27"/>
      <c r="AZ90" s="27"/>
      <c r="BA90" s="27"/>
      <c r="BB90" s="27"/>
      <c r="BC90" s="27"/>
      <c r="BD90" s="27"/>
      <c r="BE90" s="27"/>
      <c r="BF90" s="27"/>
      <c r="BG90" s="27"/>
      <c r="BH90" s="27"/>
      <c r="BI90" s="27"/>
      <c r="BJ90" s="27"/>
      <c r="BK90" s="27"/>
      <c r="BL90" s="27"/>
      <c r="BM90" s="27"/>
      <c r="BN90" s="27"/>
      <c r="BO90" s="27"/>
      <c r="BP90" s="27"/>
      <c r="BQ90" s="27"/>
      <c r="BR90" s="27"/>
      <c r="BS90" s="27"/>
      <c r="BT90" s="27"/>
      <c r="BU90" s="27"/>
      <c r="BV90" s="27"/>
      <c r="BW90" s="27"/>
      <c r="BX90" s="27"/>
      <c r="BY90" s="27"/>
      <c r="BZ90" s="27"/>
      <c r="CA90" s="27"/>
      <c r="CB90" s="27"/>
      <c r="CC90" s="27"/>
      <c r="CD90" s="27"/>
      <c r="CE90" s="27"/>
      <c r="CF90" s="27"/>
      <c r="CG90" s="27"/>
      <c r="CH90" s="27"/>
      <c r="CI90" s="27"/>
      <c r="CJ90" s="27"/>
      <c r="CK90" s="27"/>
      <c r="CL90" s="27"/>
      <c r="CM90" s="27"/>
      <c r="CN90" s="27"/>
      <c r="CO90" s="27"/>
      <c r="CP90" s="27"/>
      <c r="CQ90" s="27"/>
      <c r="CR90" s="27"/>
      <c r="CS90" s="27"/>
      <c r="CT90" s="27"/>
      <c r="CU90" s="27"/>
      <c r="CV90" s="27"/>
      <c r="CW90" s="27"/>
      <c r="CX90" s="27"/>
      <c r="CY90" s="27"/>
      <c r="CZ90" s="27"/>
      <c r="DA90" s="27"/>
      <c r="DB90" s="27"/>
      <c r="DC90" s="27"/>
    </row>
    <row r="91" spans="1:107" s="29" customFormat="1" ht="10.5" customHeight="1">
      <c r="A91" s="45">
        <v>2002</v>
      </c>
      <c r="B91" s="26"/>
      <c r="C91" s="44">
        <v>100</v>
      </c>
      <c r="D91" s="26"/>
      <c r="E91" s="41">
        <f t="shared" si="11"/>
        <v>10.229276895943562</v>
      </c>
      <c r="F91" s="41"/>
      <c r="G91" s="41">
        <f t="shared" si="12"/>
        <v>0.23718299580368546</v>
      </c>
      <c r="H91" s="41"/>
      <c r="I91" s="42">
        <f t="shared" si="18"/>
        <v>0</v>
      </c>
      <c r="J91" s="26"/>
      <c r="K91" s="42">
        <f t="shared" si="19"/>
        <v>0</v>
      </c>
      <c r="L91" s="26"/>
      <c r="M91" s="26"/>
      <c r="N91" s="41">
        <f t="shared" si="13"/>
        <v>3.5678809625169774</v>
      </c>
      <c r="O91" s="41"/>
      <c r="P91" s="41">
        <f t="shared" si="14"/>
        <v>44.730280362464271</v>
      </c>
      <c r="Q91" s="41"/>
      <c r="R91" s="41">
        <f t="shared" si="15"/>
        <v>30.06547872448256</v>
      </c>
      <c r="S91" s="41"/>
      <c r="T91" s="41">
        <f t="shared" si="16"/>
        <v>2.1569462182489003</v>
      </c>
      <c r="U91" s="41"/>
      <c r="V91" s="41">
        <f t="shared" si="17"/>
        <v>49.423260151229499</v>
      </c>
      <c r="W91" s="26"/>
      <c r="X91" s="26"/>
      <c r="Y91" s="26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  <c r="BI91" s="27"/>
      <c r="BJ91" s="27"/>
      <c r="BK91" s="27"/>
      <c r="BL91" s="27"/>
      <c r="BM91" s="27"/>
      <c r="BN91" s="27"/>
      <c r="BO91" s="27"/>
      <c r="BP91" s="27"/>
      <c r="BQ91" s="27"/>
      <c r="BR91" s="27"/>
      <c r="BS91" s="27"/>
      <c r="BT91" s="27"/>
      <c r="BU91" s="27"/>
      <c r="BV91" s="27"/>
      <c r="BW91" s="27"/>
      <c r="BX91" s="27"/>
      <c r="BY91" s="27"/>
      <c r="BZ91" s="27"/>
      <c r="CA91" s="27"/>
      <c r="CB91" s="27"/>
      <c r="CC91" s="27"/>
      <c r="CD91" s="27"/>
      <c r="CE91" s="27"/>
      <c r="CF91" s="27"/>
      <c r="CG91" s="27"/>
      <c r="CH91" s="27"/>
      <c r="CI91" s="27"/>
      <c r="CJ91" s="27"/>
      <c r="CK91" s="27"/>
      <c r="CL91" s="27"/>
      <c r="CM91" s="27"/>
      <c r="CN91" s="27"/>
      <c r="CO91" s="27"/>
      <c r="CP91" s="27"/>
      <c r="CQ91" s="27"/>
      <c r="CR91" s="27"/>
      <c r="CS91" s="27"/>
      <c r="CT91" s="27"/>
      <c r="CU91" s="27"/>
      <c r="CV91" s="27"/>
      <c r="CW91" s="27"/>
      <c r="CX91" s="27"/>
      <c r="CY91" s="27"/>
      <c r="CZ91" s="27"/>
      <c r="DA91" s="27"/>
      <c r="DB91" s="27"/>
      <c r="DC91" s="27"/>
    </row>
    <row r="92" spans="1:107" s="29" customFormat="1" ht="10.5" customHeight="1">
      <c r="A92" s="45">
        <v>2003</v>
      </c>
      <c r="B92" s="26"/>
      <c r="C92" s="44">
        <v>100</v>
      </c>
      <c r="D92" s="26"/>
      <c r="E92" s="41">
        <f t="shared" si="11"/>
        <v>10.038290585134018</v>
      </c>
      <c r="F92" s="41"/>
      <c r="G92" s="41">
        <f t="shared" si="12"/>
        <v>0.21935310076773587</v>
      </c>
      <c r="H92" s="41"/>
      <c r="I92" s="42">
        <f t="shared" si="18"/>
        <v>0</v>
      </c>
      <c r="J92" s="26"/>
      <c r="K92" s="42">
        <f t="shared" si="19"/>
        <v>0</v>
      </c>
      <c r="L92" s="26"/>
      <c r="M92" s="26"/>
      <c r="N92" s="41">
        <f t="shared" si="13"/>
        <v>3.2537376613880822</v>
      </c>
      <c r="O92" s="41"/>
      <c r="P92" s="41">
        <f t="shared" si="14"/>
        <v>43.980296703931039</v>
      </c>
      <c r="Q92" s="41"/>
      <c r="R92" s="41">
        <f t="shared" si="15"/>
        <v>29.84549075445922</v>
      </c>
      <c r="S92" s="41"/>
      <c r="T92" s="41">
        <f t="shared" si="16"/>
        <v>2.2781936079736775</v>
      </c>
      <c r="U92" s="41"/>
      <c r="V92" s="41">
        <f t="shared" si="17"/>
        <v>50.17221142560274</v>
      </c>
      <c r="W92" s="26"/>
      <c r="X92" s="26"/>
      <c r="Y92" s="26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27"/>
      <c r="AZ92" s="27"/>
      <c r="BA92" s="27"/>
      <c r="BB92" s="27"/>
      <c r="BC92" s="27"/>
      <c r="BD92" s="27"/>
      <c r="BE92" s="27"/>
      <c r="BF92" s="27"/>
      <c r="BG92" s="27"/>
      <c r="BH92" s="27"/>
      <c r="BI92" s="27"/>
      <c r="BJ92" s="27"/>
      <c r="BK92" s="27"/>
      <c r="BL92" s="27"/>
      <c r="BM92" s="27"/>
      <c r="BN92" s="27"/>
      <c r="BO92" s="27"/>
      <c r="BP92" s="27"/>
      <c r="BQ92" s="27"/>
      <c r="BR92" s="27"/>
      <c r="BS92" s="27"/>
      <c r="BT92" s="27"/>
      <c r="BU92" s="27"/>
      <c r="BV92" s="27"/>
      <c r="BW92" s="27"/>
      <c r="BX92" s="27"/>
      <c r="BY92" s="27"/>
      <c r="BZ92" s="27"/>
      <c r="CA92" s="27"/>
      <c r="CB92" s="27"/>
      <c r="CC92" s="27"/>
      <c r="CD92" s="27"/>
      <c r="CE92" s="27"/>
      <c r="CF92" s="27"/>
      <c r="CG92" s="27"/>
      <c r="CH92" s="27"/>
      <c r="CI92" s="27"/>
      <c r="CJ92" s="27"/>
      <c r="CK92" s="27"/>
      <c r="CL92" s="27"/>
      <c r="CM92" s="27"/>
      <c r="CN92" s="27"/>
      <c r="CO92" s="27"/>
      <c r="CP92" s="27"/>
      <c r="CQ92" s="27"/>
      <c r="CR92" s="27"/>
      <c r="CS92" s="27"/>
      <c r="CT92" s="27"/>
      <c r="CU92" s="27"/>
      <c r="CV92" s="27"/>
      <c r="CW92" s="27"/>
      <c r="CX92" s="27"/>
      <c r="CY92" s="27"/>
      <c r="CZ92" s="27"/>
      <c r="DA92" s="27"/>
      <c r="DB92" s="27"/>
      <c r="DC92" s="27"/>
    </row>
    <row r="93" spans="1:107" s="29" customFormat="1" ht="10.5" customHeight="1">
      <c r="A93" s="45">
        <v>2004</v>
      </c>
      <c r="B93" s="26"/>
      <c r="C93" s="44">
        <v>100</v>
      </c>
      <c r="D93" s="26"/>
      <c r="E93" s="41">
        <f t="shared" si="11"/>
        <v>9.8641002971031622</v>
      </c>
      <c r="F93" s="41"/>
      <c r="G93" s="41">
        <f t="shared" si="12"/>
        <v>0.20705206802350318</v>
      </c>
      <c r="H93" s="41"/>
      <c r="I93" s="42">
        <f t="shared" si="18"/>
        <v>0</v>
      </c>
      <c r="J93" s="26"/>
      <c r="K93" s="42">
        <f t="shared" si="19"/>
        <v>0</v>
      </c>
      <c r="L93" s="26"/>
      <c r="M93" s="26"/>
      <c r="N93" s="41">
        <f t="shared" si="13"/>
        <v>3.1065628085847692</v>
      </c>
      <c r="O93" s="41"/>
      <c r="P93" s="41">
        <f t="shared" si="14"/>
        <v>42.928482721580096</v>
      </c>
      <c r="Q93" s="41"/>
      <c r="R93" s="41">
        <f t="shared" si="15"/>
        <v>28.88582613753324</v>
      </c>
      <c r="S93" s="41"/>
      <c r="T93" s="41">
        <f t="shared" si="16"/>
        <v>2.0834638207587211</v>
      </c>
      <c r="U93" s="41"/>
      <c r="V93" s="41">
        <f t="shared" si="17"/>
        <v>50.086404871726096</v>
      </c>
      <c r="W93" s="26"/>
      <c r="X93" s="26"/>
      <c r="Y93" s="26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27"/>
      <c r="BM93" s="27"/>
      <c r="BN93" s="27"/>
      <c r="BO93" s="27"/>
      <c r="BP93" s="27"/>
      <c r="BQ93" s="27"/>
      <c r="BR93" s="27"/>
      <c r="BS93" s="27"/>
      <c r="BT93" s="27"/>
      <c r="BU93" s="27"/>
      <c r="BV93" s="27"/>
      <c r="BW93" s="27"/>
      <c r="BX93" s="27"/>
      <c r="BY93" s="27"/>
      <c r="BZ93" s="27"/>
      <c r="CA93" s="27"/>
      <c r="CB93" s="27"/>
      <c r="CC93" s="27"/>
      <c r="CD93" s="27"/>
      <c r="CE93" s="27"/>
      <c r="CF93" s="27"/>
      <c r="CG93" s="27"/>
      <c r="CH93" s="27"/>
      <c r="CI93" s="27"/>
      <c r="CJ93" s="27"/>
      <c r="CK93" s="27"/>
      <c r="CL93" s="27"/>
      <c r="CM93" s="27"/>
      <c r="CN93" s="27"/>
      <c r="CO93" s="27"/>
      <c r="CP93" s="27"/>
      <c r="CQ93" s="27"/>
      <c r="CR93" s="27"/>
      <c r="CS93" s="27"/>
      <c r="CT93" s="27"/>
      <c r="CU93" s="27"/>
      <c r="CV93" s="27"/>
      <c r="CW93" s="27"/>
      <c r="CX93" s="27"/>
      <c r="CY93" s="27"/>
      <c r="CZ93" s="27"/>
      <c r="DA93" s="27"/>
      <c r="DB93" s="27"/>
      <c r="DC93" s="27"/>
    </row>
    <row r="94" spans="1:107" s="27" customFormat="1" ht="10.5" customHeight="1">
      <c r="A94" s="45">
        <v>2005</v>
      </c>
      <c r="B94" s="26"/>
      <c r="C94" s="44">
        <v>100</v>
      </c>
      <c r="D94" s="26"/>
      <c r="E94" s="41">
        <f t="shared" si="11"/>
        <v>9.5233707734370796</v>
      </c>
      <c r="F94" s="41"/>
      <c r="G94" s="41">
        <f t="shared" si="12"/>
        <v>0.19039383095321136</v>
      </c>
      <c r="H94" s="41"/>
      <c r="I94" s="42">
        <f t="shared" si="18"/>
        <v>0</v>
      </c>
      <c r="J94" s="26"/>
      <c r="K94" s="42">
        <f t="shared" si="19"/>
        <v>0</v>
      </c>
      <c r="L94" s="26"/>
      <c r="M94" s="26"/>
      <c r="N94" s="41">
        <f t="shared" si="13"/>
        <v>2.9691055585917403</v>
      </c>
      <c r="O94" s="41"/>
      <c r="P94" s="41">
        <f t="shared" si="14"/>
        <v>41.900677922633108</v>
      </c>
      <c r="Q94" s="41"/>
      <c r="R94" s="41">
        <f t="shared" si="15"/>
        <v>28.165849105500008</v>
      </c>
      <c r="S94" s="41"/>
      <c r="T94" s="41">
        <f t="shared" si="16"/>
        <v>2.0780005629389811</v>
      </c>
      <c r="U94" s="41"/>
      <c r="V94" s="41">
        <f t="shared" si="17"/>
        <v>49.10624456682104</v>
      </c>
      <c r="W94" s="26"/>
      <c r="X94" s="26"/>
      <c r="Y94" s="26"/>
    </row>
    <row r="95" spans="1:107" s="29" customFormat="1" ht="10.5" customHeight="1">
      <c r="A95" s="45">
        <v>2006</v>
      </c>
      <c r="B95" s="26"/>
      <c r="C95" s="44">
        <v>100</v>
      </c>
      <c r="D95" s="26"/>
      <c r="E95" s="41">
        <f t="shared" si="11"/>
        <v>10.863365365596794</v>
      </c>
      <c r="F95" s="41"/>
      <c r="G95" s="41">
        <f t="shared" si="12"/>
        <v>0.18696805873430788</v>
      </c>
      <c r="H95" s="41"/>
      <c r="I95" s="42">
        <f t="shared" si="18"/>
        <v>0</v>
      </c>
      <c r="J95" s="26"/>
      <c r="K95" s="42">
        <f t="shared" si="19"/>
        <v>0</v>
      </c>
      <c r="L95" s="26"/>
      <c r="M95" s="26"/>
      <c r="N95" s="41">
        <f t="shared" si="13"/>
        <v>2.9860255760272354</v>
      </c>
      <c r="O95" s="41"/>
      <c r="P95" s="41">
        <f t="shared" si="14"/>
        <v>40.192158604037118</v>
      </c>
      <c r="Q95" s="41"/>
      <c r="R95" s="41">
        <f t="shared" si="15"/>
        <v>27.618328431054501</v>
      </c>
      <c r="S95" s="41"/>
      <c r="T95" s="41">
        <f t="shared" si="16"/>
        <v>2.0741317597540019</v>
      </c>
      <c r="U95" s="41"/>
      <c r="V95" s="41">
        <f t="shared" si="17"/>
        <v>47.235583426560865</v>
      </c>
      <c r="W95" s="26"/>
      <c r="X95" s="26"/>
      <c r="Y95" s="26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  <c r="BI95" s="27"/>
      <c r="BJ95" s="27"/>
      <c r="BK95" s="27"/>
      <c r="BL95" s="27"/>
      <c r="BM95" s="27"/>
      <c r="BN95" s="27"/>
      <c r="BO95" s="27"/>
      <c r="BP95" s="27"/>
      <c r="BQ95" s="27"/>
      <c r="BR95" s="27"/>
      <c r="BS95" s="27"/>
      <c r="BT95" s="27"/>
      <c r="BU95" s="27"/>
      <c r="BV95" s="27"/>
      <c r="BW95" s="27"/>
      <c r="BX95" s="27"/>
      <c r="BY95" s="27"/>
      <c r="BZ95" s="27"/>
      <c r="CA95" s="27"/>
      <c r="CB95" s="27"/>
      <c r="CC95" s="27"/>
      <c r="CD95" s="27"/>
      <c r="CE95" s="27"/>
      <c r="CF95" s="27"/>
      <c r="CG95" s="27"/>
      <c r="CH95" s="27"/>
      <c r="CI95" s="27"/>
      <c r="CJ95" s="27"/>
      <c r="CK95" s="27"/>
      <c r="CL95" s="27"/>
      <c r="CM95" s="27"/>
      <c r="CN95" s="27"/>
      <c r="CO95" s="27"/>
      <c r="CP95" s="27"/>
      <c r="CQ95" s="27"/>
      <c r="CR95" s="27"/>
      <c r="CS95" s="27"/>
      <c r="CT95" s="27"/>
      <c r="CU95" s="27"/>
      <c r="CV95" s="27"/>
      <c r="CW95" s="27"/>
      <c r="CX95" s="27"/>
      <c r="CY95" s="27"/>
      <c r="CZ95" s="27"/>
      <c r="DA95" s="27"/>
      <c r="DB95" s="27"/>
      <c r="DC95" s="27"/>
    </row>
    <row r="96" spans="1:107" s="27" customFormat="1" ht="10.5" customHeight="1">
      <c r="A96" s="45">
        <v>2007</v>
      </c>
      <c r="B96" s="26"/>
      <c r="C96" s="44">
        <v>100</v>
      </c>
      <c r="D96" s="26"/>
      <c r="E96" s="41">
        <f t="shared" si="11"/>
        <v>9.0358082214683897</v>
      </c>
      <c r="F96" s="41"/>
      <c r="G96" s="41">
        <f t="shared" si="12"/>
        <v>0.1822573619672391</v>
      </c>
      <c r="H96" s="41"/>
      <c r="I96" s="42">
        <f t="shared" si="18"/>
        <v>0</v>
      </c>
      <c r="J96" s="26"/>
      <c r="K96" s="42">
        <f t="shared" si="19"/>
        <v>0</v>
      </c>
      <c r="L96" s="26"/>
      <c r="M96" s="26"/>
      <c r="N96" s="41">
        <f t="shared" si="13"/>
        <v>2.8950040258180332</v>
      </c>
      <c r="O96" s="41"/>
      <c r="P96" s="41">
        <f t="shared" si="14"/>
        <v>38.800830682453153</v>
      </c>
      <c r="Q96" s="41"/>
      <c r="R96" s="41">
        <f t="shared" si="15"/>
        <v>26.216577570693804</v>
      </c>
      <c r="S96" s="41"/>
      <c r="T96" s="41">
        <f t="shared" si="16"/>
        <v>2.0942490199442987</v>
      </c>
      <c r="U96" s="41"/>
      <c r="V96" s="41">
        <f t="shared" si="17"/>
        <v>42.102413290919252</v>
      </c>
      <c r="W96" s="26"/>
      <c r="X96" s="26"/>
      <c r="Y96" s="26"/>
    </row>
    <row r="97" spans="1:107" s="27" customFormat="1" ht="10.5" customHeight="1">
      <c r="A97" s="45">
        <v>2008</v>
      </c>
      <c r="B97" s="26"/>
      <c r="C97" s="44">
        <v>100</v>
      </c>
      <c r="D97" s="26"/>
      <c r="E97" s="41">
        <f t="shared" si="11"/>
        <v>8.9476666370599958</v>
      </c>
      <c r="F97" s="41"/>
      <c r="G97" s="41">
        <f t="shared" si="12"/>
        <v>0.17364141966366139</v>
      </c>
      <c r="H97" s="41"/>
      <c r="I97" s="42">
        <f t="shared" si="18"/>
        <v>0</v>
      </c>
      <c r="J97" s="26"/>
      <c r="K97" s="42">
        <f t="shared" si="19"/>
        <v>0</v>
      </c>
      <c r="L97" s="26"/>
      <c r="M97" s="26"/>
      <c r="N97" s="41">
        <f t="shared" si="13"/>
        <v>2.7492413716123756</v>
      </c>
      <c r="O97" s="41"/>
      <c r="P97" s="41">
        <f t="shared" si="14"/>
        <v>36.856843581835392</v>
      </c>
      <c r="Q97" s="41"/>
      <c r="R97" s="41">
        <f t="shared" si="15"/>
        <v>25.163268875868759</v>
      </c>
      <c r="S97" s="41"/>
      <c r="T97" s="41">
        <f t="shared" si="16"/>
        <v>1.945806521430635</v>
      </c>
      <c r="U97" s="41"/>
      <c r="V97" s="41">
        <f t="shared" si="17"/>
        <v>41.821950249223505</v>
      </c>
      <c r="W97" s="26"/>
      <c r="X97" s="26"/>
      <c r="Y97" s="26"/>
    </row>
    <row r="98" spans="1:107" s="29" customFormat="1" ht="10.5" customHeight="1">
      <c r="A98" s="46">
        <v>2009</v>
      </c>
      <c r="B98" s="47"/>
      <c r="C98" s="48">
        <v>100</v>
      </c>
      <c r="D98" s="47"/>
      <c r="E98" s="49">
        <f>E41/$C41*100</f>
        <v>8.7275898211111098</v>
      </c>
      <c r="F98" s="49"/>
      <c r="G98" s="49">
        <f t="shared" si="12"/>
        <v>0.16151094569667288</v>
      </c>
      <c r="H98" s="49"/>
      <c r="I98" s="50">
        <f t="shared" si="18"/>
        <v>0</v>
      </c>
      <c r="J98" s="47"/>
      <c r="K98" s="50">
        <f t="shared" si="19"/>
        <v>0</v>
      </c>
      <c r="L98" s="47"/>
      <c r="M98" s="47"/>
      <c r="N98" s="49">
        <f t="shared" si="13"/>
        <v>2.6385487564123804</v>
      </c>
      <c r="O98" s="49"/>
      <c r="P98" s="49">
        <f t="shared" si="14"/>
        <v>36.993483759814076</v>
      </c>
      <c r="Q98" s="49"/>
      <c r="R98" s="49">
        <f t="shared" si="15"/>
        <v>26.528162006945276</v>
      </c>
      <c r="S98" s="49"/>
      <c r="T98" s="49">
        <f t="shared" si="16"/>
        <v>1.7431069175104532</v>
      </c>
      <c r="U98" s="49"/>
      <c r="V98" s="49">
        <f t="shared" si="17"/>
        <v>42.792296439572233</v>
      </c>
      <c r="W98" s="26"/>
      <c r="X98" s="26"/>
      <c r="Y98" s="26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  <c r="BM98" s="27"/>
      <c r="BN98" s="27"/>
      <c r="BO98" s="27"/>
      <c r="BP98" s="27"/>
      <c r="BQ98" s="27"/>
      <c r="BR98" s="27"/>
      <c r="BS98" s="27"/>
      <c r="BT98" s="27"/>
      <c r="BU98" s="27"/>
      <c r="BV98" s="27"/>
      <c r="BW98" s="27"/>
      <c r="BX98" s="27"/>
      <c r="BY98" s="27"/>
      <c r="BZ98" s="27"/>
      <c r="CA98" s="27"/>
      <c r="CB98" s="27"/>
      <c r="CC98" s="27"/>
      <c r="CD98" s="27"/>
      <c r="CE98" s="27"/>
      <c r="CF98" s="27"/>
      <c r="CG98" s="27"/>
      <c r="CH98" s="27"/>
      <c r="CI98" s="27"/>
      <c r="CJ98" s="27"/>
      <c r="CK98" s="27"/>
      <c r="CL98" s="27"/>
      <c r="CM98" s="27"/>
      <c r="CN98" s="27"/>
      <c r="CO98" s="27"/>
      <c r="CP98" s="27"/>
      <c r="CQ98" s="27"/>
      <c r="CR98" s="27"/>
      <c r="CS98" s="27"/>
      <c r="CT98" s="27"/>
      <c r="CU98" s="27"/>
      <c r="CV98" s="27"/>
      <c r="CW98" s="27"/>
      <c r="CX98" s="27"/>
      <c r="CY98" s="27"/>
      <c r="CZ98" s="27"/>
      <c r="DA98" s="27"/>
      <c r="DB98" s="27"/>
      <c r="DC98" s="27"/>
    </row>
    <row r="99" spans="1:107" ht="11.1" customHeight="1">
      <c r="A99" s="15" t="s">
        <v>45</v>
      </c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</row>
    <row r="100" spans="1:107" ht="9.6" customHeight="1">
      <c r="A100" s="17" t="s">
        <v>47</v>
      </c>
      <c r="W100" s="16"/>
      <c r="X100" s="16"/>
    </row>
    <row r="101" spans="1:107" ht="9.6" customHeight="1">
      <c r="A101" s="17" t="s">
        <v>46</v>
      </c>
      <c r="W101" s="16"/>
      <c r="X101" s="16"/>
    </row>
    <row r="102" spans="1:107" ht="11.1" customHeight="1">
      <c r="A102" s="19" t="s">
        <v>48</v>
      </c>
      <c r="W102" s="16"/>
      <c r="X102" s="16"/>
    </row>
    <row r="103" spans="1:107" ht="9.6" customHeight="1">
      <c r="A103" s="17" t="s">
        <v>55</v>
      </c>
      <c r="W103" s="16"/>
      <c r="X103" s="16"/>
    </row>
    <row r="104" spans="1:107" ht="9.6" customHeight="1">
      <c r="A104" s="17" t="s">
        <v>57</v>
      </c>
      <c r="W104" s="16"/>
      <c r="X104" s="16"/>
    </row>
    <row r="105" spans="1:107" ht="9.6" customHeight="1">
      <c r="A105" s="17" t="s">
        <v>56</v>
      </c>
    </row>
    <row r="106" spans="1:107" ht="11.1" customHeight="1">
      <c r="A106" s="15" t="s">
        <v>49</v>
      </c>
    </row>
    <row r="107" spans="1:107" ht="9.6" customHeight="1">
      <c r="A107" s="17" t="s">
        <v>50</v>
      </c>
    </row>
    <row r="108" spans="1:107" ht="9.6" customHeight="1">
      <c r="A108" s="17" t="s">
        <v>52</v>
      </c>
    </row>
    <row r="109" spans="1:107" ht="9.6" customHeight="1">
      <c r="A109" s="17" t="s">
        <v>51</v>
      </c>
    </row>
    <row r="110" spans="1:107" ht="3" customHeight="1"/>
    <row r="111" spans="1:107" ht="9.6" customHeight="1">
      <c r="A111" s="20" t="s">
        <v>53</v>
      </c>
    </row>
    <row r="112" spans="1:107" ht="9.6" customHeight="1">
      <c r="A112" s="17" t="s">
        <v>61</v>
      </c>
    </row>
    <row r="113" spans="1:1" ht="9.6" customHeight="1">
      <c r="A113" s="17" t="s">
        <v>62</v>
      </c>
    </row>
    <row r="114" spans="1:1" ht="2.4500000000000002" customHeight="1">
      <c r="A114" s="20"/>
    </row>
    <row r="115" spans="1:1" ht="10.5" customHeight="1">
      <c r="A115" s="21" t="s">
        <v>54</v>
      </c>
    </row>
    <row r="116" spans="1:1" ht="9.6" customHeight="1">
      <c r="A116" s="22" t="s">
        <v>60</v>
      </c>
    </row>
    <row r="117" spans="1:1" ht="9.6" customHeight="1">
      <c r="A117" s="22"/>
    </row>
    <row r="118" spans="1:1" ht="9.6" customHeight="1">
      <c r="A118" s="22"/>
    </row>
    <row r="119" spans="1:1" ht="10.35" customHeight="1"/>
    <row r="120" spans="1:1" ht="10.35" customHeight="1"/>
    <row r="121" spans="1:1" ht="10.35" customHeight="1"/>
  </sheetData>
  <mergeCells count="7">
    <mergeCell ref="C63:V63"/>
    <mergeCell ref="A1:V1"/>
    <mergeCell ref="A3:V3"/>
    <mergeCell ref="A60:V60"/>
    <mergeCell ref="A58:V58"/>
    <mergeCell ref="A2:V2"/>
    <mergeCell ref="A59:V59"/>
  </mergeCells>
  <phoneticPr fontId="0" type="noConversion"/>
  <printOptions gridLinesSet="0"/>
  <pageMargins left="0.85" right="0.85" top="1" bottom="0.75" header="0.5" footer="0.5"/>
  <pageSetup firstPageNumber="214" orientation="portrait" useFirstPageNumber="1" horizontalDpi="300" verticalDpi="300" r:id="rId1"/>
  <headerFooter alignWithMargins="0">
    <oddFooter>&amp;L&amp;"Times New Roman,Bold"&amp;8MEDICARE &amp;&amp; MEDICAID RESEARCH REVIEW/&amp;"Times New Roman,Regular"&amp;6 2011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TABLE13.5</vt:lpstr>
      <vt:lpstr>TABLE13.5!Print_Area</vt:lpstr>
      <vt:lpstr>TABLE13.5!Print_Area_MI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2012-05-30T20:39:51Z</cp:lastPrinted>
  <dcterms:created xsi:type="dcterms:W3CDTF">1999-10-08T13:30:56Z</dcterms:created>
  <dcterms:modified xsi:type="dcterms:W3CDTF">2012-06-21T12:31:16Z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-1829672428</vt:i4>
  </property>
  <property fmtid="{D5CDD505-2E9C-101B-9397-08002B2CF9AE}" pid="3" name="_NewReviewCycle">
    <vt:lpwstr/>
  </property>
  <property fmtid="{D5CDD505-2E9C-101B-9397-08002B2CF9AE}" pid="4" name="_EmailSubject">
    <vt:lpwstr>2009 Medicaid Tables 13.1 - 13.10 (2011 Supp)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