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720" windowHeight="5910" tabRatio="603"/>
  </bookViews>
  <sheets>
    <sheet name="TABLE13.26" sheetId="1" r:id="rId1"/>
  </sheets>
  <definedNames>
    <definedName name="_xlnm.Print_Area" localSheetId="0">TABLE13.26!$A$1:$R$114</definedName>
    <definedName name="Print_Area_MI">TABLE13.26!$B$1:$M$34</definedName>
  </definedNames>
  <calcPr calcId="125725"/>
</workbook>
</file>

<file path=xl/calcChain.xml><?xml version="1.0" encoding="utf-8"?>
<calcChain xmlns="http://schemas.openxmlformats.org/spreadsheetml/2006/main">
  <c r="F8" i="1"/>
  <c r="F16"/>
  <c r="F22"/>
  <c r="F30"/>
  <c r="F50"/>
  <c r="F58"/>
  <c r="F65"/>
  <c r="F71"/>
  <c r="F94"/>
  <c r="F100"/>
  <c r="D8"/>
  <c r="D16"/>
  <c r="D22"/>
  <c r="D30"/>
  <c r="D50"/>
  <c r="D58"/>
  <c r="D65"/>
  <c r="D71"/>
  <c r="D94"/>
  <c r="D100"/>
  <c r="B8"/>
  <c r="B16"/>
  <c r="B22"/>
  <c r="B30"/>
  <c r="B50"/>
  <c r="B58"/>
  <c r="B65"/>
  <c r="B71"/>
  <c r="B94"/>
  <c r="B100"/>
  <c r="R100"/>
  <c r="P100"/>
  <c r="N100"/>
  <c r="L100"/>
  <c r="R94"/>
  <c r="P94"/>
  <c r="N94"/>
  <c r="L94"/>
  <c r="J94"/>
  <c r="H94"/>
  <c r="R71"/>
  <c r="P71"/>
  <c r="N71"/>
  <c r="L71"/>
  <c r="R65"/>
  <c r="P65"/>
  <c r="N65"/>
  <c r="L65"/>
  <c r="R58"/>
  <c r="P58"/>
  <c r="N58"/>
  <c r="L58"/>
  <c r="R50"/>
  <c r="P50"/>
  <c r="N50"/>
  <c r="L50"/>
  <c r="R30"/>
  <c r="P30"/>
  <c r="N30"/>
  <c r="L30"/>
  <c r="R22"/>
  <c r="P22"/>
  <c r="N22"/>
  <c r="L22"/>
  <c r="R16"/>
  <c r="P16"/>
  <c r="N16"/>
  <c r="L16"/>
  <c r="R8"/>
  <c r="P8"/>
  <c r="N8"/>
  <c r="L8"/>
  <c r="J100"/>
  <c r="H100"/>
  <c r="J71"/>
  <c r="H71"/>
  <c r="J65"/>
  <c r="H65"/>
  <c r="J58"/>
  <c r="H58"/>
  <c r="J50"/>
  <c r="H50"/>
  <c r="J30"/>
  <c r="H30"/>
  <c r="J22"/>
  <c r="H22"/>
  <c r="J16"/>
  <c r="H16"/>
  <c r="J8"/>
  <c r="H8"/>
  <c r="R6" l="1"/>
  <c r="P6"/>
  <c r="N6"/>
  <c r="L6"/>
  <c r="J6"/>
  <c r="H6"/>
  <c r="F6"/>
  <c r="D6"/>
  <c r="B6"/>
</calcChain>
</file>

<file path=xl/sharedStrings.xml><?xml version="1.0" encoding="utf-8"?>
<sst xmlns="http://schemas.openxmlformats.org/spreadsheetml/2006/main" count="158" uniqueCount="101">
  <si>
    <t xml:space="preserve"> </t>
  </si>
  <si>
    <t>Nursing</t>
  </si>
  <si>
    <t>Area of</t>
  </si>
  <si>
    <t>Facilities</t>
  </si>
  <si>
    <t>Home</t>
  </si>
  <si>
    <t xml:space="preserve">    All</t>
  </si>
  <si>
    <t>Residence</t>
  </si>
  <si>
    <t>Health</t>
  </si>
  <si>
    <t xml:space="preserve">    Other</t>
  </si>
  <si>
    <t>All Jurisdictions</t>
  </si>
  <si>
    <t>Boston: Region I</t>
  </si>
  <si>
    <t>Connecticut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</si>
  <si>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</si>
  <si>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</si>
  <si>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</si>
  <si>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</si>
  <si>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</si>
  <si>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</si>
  <si>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</si>
  <si>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</si>
  <si>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</si>
  <si>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</si>
  <si>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</si>
  <si>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</si>
  <si>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</si>
  <si>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</si>
  <si>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</si>
  <si>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</si>
  <si>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</si>
  <si>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</si>
  <si>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</si>
  <si>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</si>
  <si>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</si>
  <si>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</si>
  <si>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</si>
  <si>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</si>
  <si>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</si>
  <si>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</si>
  <si>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</si>
  <si>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</si>
  <si>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</si>
  <si>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</si>
  <si>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</si>
  <si>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</si>
  <si>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</si>
  <si>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</si>
  <si>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</si>
  <si>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</si>
  <si>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</si>
  <si>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</si>
  <si>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</si>
  <si>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</si>
  <si>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</si>
  <si>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</si>
  <si>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</si>
  <si>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</si>
  <si>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</si>
  <si>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</si>
  <si>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</si>
  <si>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</si>
  <si>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</si>
  <si>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</si>
  <si>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California</t>
  </si>
  <si>
    <t>Seattle: Region X</t>
  </si>
  <si>
    <t>Alaska</t>
  </si>
  <si>
    <t>Idaho</t>
  </si>
  <si>
    <t>Oregon</t>
  </si>
  <si>
    <t>Washington</t>
  </si>
  <si>
    <t xml:space="preserve">         Hospital</t>
  </si>
  <si>
    <t xml:space="preserve">    Prescribed</t>
  </si>
  <si>
    <t xml:space="preserve">    Drugs</t>
  </si>
  <si>
    <t xml:space="preserve">          ---</t>
  </si>
  <si>
    <t>Amount in Thousands</t>
  </si>
  <si>
    <t xml:space="preserve">        Inpatient</t>
  </si>
  <si>
    <t xml:space="preserve">    Nursing</t>
  </si>
  <si>
    <t xml:space="preserve">      Inpatient</t>
  </si>
  <si>
    <t xml:space="preserve">         Inpatient</t>
  </si>
  <si>
    <t>Table 13.26</t>
  </si>
  <si>
    <r>
      <t xml:space="preserve">          Total </t>
    </r>
    <r>
      <rPr>
        <vertAlign val="superscript"/>
        <sz val="8"/>
        <rFont val="Arial"/>
        <family val="2"/>
      </rPr>
      <t>1</t>
    </r>
  </si>
  <si>
    <t xml:space="preserve"> Dental</t>
  </si>
  <si>
    <t xml:space="preserve">  Physician</t>
  </si>
  <si>
    <t xml:space="preserve">   X-Ray</t>
  </si>
  <si>
    <t xml:space="preserve">  Lab and</t>
  </si>
  <si>
    <t xml:space="preserve">    Outpatient</t>
  </si>
  <si>
    <t xml:space="preserve">    Hospital</t>
  </si>
  <si>
    <t xml:space="preserve">    Dental</t>
  </si>
  <si>
    <t>Table 13.26—Continued</t>
  </si>
  <si>
    <r>
      <t xml:space="preserve">Nevada </t>
    </r>
    <r>
      <rPr>
        <vertAlign val="superscript"/>
        <sz val="8"/>
        <rFont val="Arial"/>
        <family val="2"/>
      </rPr>
      <t xml:space="preserve"> </t>
    </r>
  </si>
  <si>
    <r>
      <t>Maine</t>
    </r>
    <r>
      <rPr>
        <vertAlign val="superscript"/>
        <sz val="8"/>
        <rFont val="Arial"/>
        <family val="2"/>
      </rPr>
      <t xml:space="preserve"> </t>
    </r>
  </si>
  <si>
    <t xml:space="preserve"> Medicaid Payments, by Type of Service and Area of Residence: Fiscal Year 2009</t>
  </si>
  <si>
    <t>those States. The capitated payments for members of prepaid health care are included in the total but are not distributed by the type of service.</t>
  </si>
  <si>
    <t xml:space="preserve">NOTES: Beginning fiscal year 1998, capitated premiums for Medicaid eligibles enrolled in managed care plans were included in this series as a component of the total payment categories. In addition, </t>
  </si>
  <si>
    <t>the HCFA Form-2082 was revised to include two new service categories: personal care services and home and community-based wavier services (not shown separately in the table). This created</t>
  </si>
  <si>
    <t xml:space="preserve">SOURCES: Centers for Medicare &amp; Medicaid Services, Center for Medicaid and State Operations: Medicaid Statistical Information System (MSIS); data development by the Center for Strategic Planning. </t>
  </si>
  <si>
    <t>Massachusetts</t>
  </si>
  <si>
    <r>
      <t xml:space="preserve">Tennessee </t>
    </r>
    <r>
      <rPr>
        <vertAlign val="superscript"/>
        <sz val="8"/>
        <rFont val="Arial"/>
        <family val="2"/>
      </rPr>
      <t>2</t>
    </r>
  </si>
  <si>
    <r>
      <t xml:space="preserve">Arizona </t>
    </r>
    <r>
      <rPr>
        <vertAlign val="superscript"/>
        <sz val="8"/>
        <rFont val="Arial"/>
        <family val="2"/>
      </rPr>
      <t>2</t>
    </r>
  </si>
  <si>
    <r>
      <t xml:space="preserve">Hawaii </t>
    </r>
    <r>
      <rPr>
        <vertAlign val="superscript"/>
        <sz val="8"/>
        <rFont val="Arial"/>
        <family val="2"/>
      </rPr>
      <t>2</t>
    </r>
  </si>
  <si>
    <r>
      <t>2</t>
    </r>
    <r>
      <rPr>
        <sz val="7"/>
        <rFont val="Arial"/>
        <family val="2"/>
      </rPr>
      <t xml:space="preserve">The relative lower amounts of fee-for-service payment amounts by type of service for Arizona, Hawaii, and Tennessee, reflects the large proportion of the covered population in managed care in </t>
    </r>
  </si>
  <si>
    <t>a reallocation of payments from other categories such as home health. SCHIP payments are excluded from Medicaid.</t>
  </si>
  <si>
    <r>
      <t>1</t>
    </r>
    <r>
      <rPr>
        <sz val="7"/>
        <rFont val="Arial"/>
        <family val="2"/>
      </rPr>
      <t xml:space="preserve">The total includes payments for all types of services reported in the Medicaid Statistical Information System (MSIS), some not sown separately. </t>
    </r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</si>
</sst>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&quot;$&quot;#,##0;[Red]&quot;$&quot;#,##0"/>
    <numFmt numFmtId="167" formatCode="&quot;$&quot;#,##0"/>
    <numFmt numFmtId="168" formatCode="0_);\(0\)"/>
  </numFmts>
  <fonts count="14">
    <font>
      <sz val="8"/>
      <name val="Helv"/>
    </font>
    <font>
      <sz val="10"/>
      <name val="Arial"/>
      <family val="2"/>
    </font>
    <font>
      <b/>
      <sz val="10"/>
      <name val="Helv"/>
    </font>
    <font>
      <sz val="8"/>
      <name val="Helv"/>
    </font>
    <font>
      <sz val="7"/>
      <name val="Helv"/>
    </font>
    <font>
      <sz val="10"/>
      <name val="Helv"/>
    </font>
    <font>
      <sz val="8"/>
      <name val="Helv"/>
    </font>
    <font>
      <sz val="8"/>
      <name val="Helv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6">
    <xf numFmtId="164" fontId="0" fillId="0" borderId="0" xfId="0"/>
    <xf numFmtId="164" fontId="2" fillId="0" borderId="0" xfId="0" applyFont="1" applyBorder="1"/>
    <xf numFmtId="164" fontId="3" fillId="0" borderId="0" xfId="0" applyFont="1" applyBorder="1"/>
    <xf numFmtId="164" fontId="4" fillId="0" borderId="0" xfId="0" applyFont="1" applyBorder="1"/>
    <xf numFmtId="164" fontId="2" fillId="0" borderId="0" xfId="0" applyFont="1" applyAlignment="1"/>
    <xf numFmtId="164" fontId="2" fillId="0" borderId="0" xfId="0" applyFont="1" applyBorder="1" applyAlignment="1">
      <alignment horizontal="center"/>
    </xf>
    <xf numFmtId="164" fontId="5" fillId="0" borderId="0" xfId="0" applyFont="1" applyBorder="1" applyAlignment="1">
      <alignment horizontal="left"/>
    </xf>
    <xf numFmtId="164" fontId="5" fillId="0" borderId="0" xfId="0" applyFont="1" applyBorder="1" applyAlignment="1"/>
    <xf numFmtId="164" fontId="2" fillId="0" borderId="0" xfId="0" applyFont="1" applyBorder="1" applyAlignment="1">
      <alignment horizontal="centerContinuous"/>
    </xf>
    <xf numFmtId="164" fontId="2" fillId="0" borderId="0" xfId="0" quotePrefix="1" applyFont="1" applyBorder="1" applyAlignment="1"/>
    <xf numFmtId="164" fontId="3" fillId="0" borderId="0" xfId="0" applyFont="1" applyBorder="1" applyAlignment="1"/>
    <xf numFmtId="164" fontId="2" fillId="0" borderId="0" xfId="0" applyFont="1" applyBorder="1" applyAlignment="1"/>
    <xf numFmtId="164" fontId="3" fillId="0" borderId="0" xfId="0" applyFont="1"/>
    <xf numFmtId="165" fontId="3" fillId="0" borderId="0" xfId="1" applyNumberFormat="1" applyFont="1" applyBorder="1"/>
    <xf numFmtId="165" fontId="3" fillId="0" borderId="0" xfId="1" applyNumberFormat="1" applyFont="1" applyBorder="1" applyAlignment="1">
      <alignment horizontal="center"/>
    </xf>
    <xf numFmtId="164" fontId="3" fillId="0" borderId="0" xfId="0" applyFont="1" applyBorder="1" applyAlignment="1">
      <alignment horizontal="center"/>
    </xf>
    <xf numFmtId="5" fontId="3" fillId="0" borderId="0" xfId="0" applyNumberFormat="1" applyFont="1" applyBorder="1" applyProtection="1"/>
    <xf numFmtId="165" fontId="3" fillId="0" borderId="0" xfId="0" applyNumberFormat="1" applyFont="1" applyBorder="1" applyProtection="1"/>
    <xf numFmtId="165" fontId="3" fillId="0" borderId="0" xfId="0" applyNumberFormat="1" applyFont="1" applyBorder="1"/>
    <xf numFmtId="165" fontId="3" fillId="0" borderId="0" xfId="1" quotePrefix="1" applyNumberFormat="1" applyFont="1" applyBorder="1" applyAlignment="1">
      <alignment horizontal="center"/>
    </xf>
    <xf numFmtId="37" fontId="3" fillId="0" borderId="0" xfId="1" applyNumberFormat="1" applyFont="1" applyBorder="1"/>
    <xf numFmtId="168" fontId="6" fillId="0" borderId="0" xfId="1" applyNumberFormat="1" applyFont="1" applyBorder="1"/>
    <xf numFmtId="164" fontId="6" fillId="0" borderId="0" xfId="0" applyFont="1" applyBorder="1"/>
    <xf numFmtId="165" fontId="6" fillId="0" borderId="0" xfId="1" applyNumberFormat="1" applyFont="1" applyBorder="1"/>
    <xf numFmtId="164" fontId="6" fillId="0" borderId="0" xfId="0" applyFont="1"/>
    <xf numFmtId="166" fontId="3" fillId="0" borderId="0" xfId="0" applyNumberFormat="1" applyFont="1" applyBorder="1"/>
    <xf numFmtId="166" fontId="3" fillId="0" borderId="0" xfId="1" applyNumberFormat="1" applyFont="1" applyBorder="1"/>
    <xf numFmtId="3" fontId="3" fillId="0" borderId="0" xfId="1" applyNumberFormat="1" applyFont="1" applyBorder="1"/>
    <xf numFmtId="164" fontId="3" fillId="0" borderId="0" xfId="0" applyFont="1" applyFill="1" applyBorder="1"/>
    <xf numFmtId="165" fontId="4" fillId="0" borderId="0" xfId="1" applyNumberFormat="1" applyFont="1" applyBorder="1"/>
    <xf numFmtId="165" fontId="7" fillId="0" borderId="0" xfId="1" applyNumberFormat="1" applyFont="1" applyBorder="1" applyAlignment="1">
      <alignment horizontal="center"/>
    </xf>
    <xf numFmtId="5" fontId="7" fillId="0" borderId="0" xfId="0" applyNumberFormat="1" applyFont="1" applyBorder="1" applyProtection="1"/>
    <xf numFmtId="164" fontId="7" fillId="0" borderId="0" xfId="0" applyFont="1"/>
    <xf numFmtId="165" fontId="7" fillId="0" borderId="0" xfId="1" applyNumberFormat="1" applyFont="1" applyBorder="1"/>
    <xf numFmtId="165" fontId="7" fillId="0" borderId="0" xfId="0" applyNumberFormat="1" applyFont="1" applyBorder="1" applyProtection="1"/>
    <xf numFmtId="165" fontId="7" fillId="0" borderId="0" xfId="1" applyNumberFormat="1" applyFont="1"/>
    <xf numFmtId="165" fontId="7" fillId="0" borderId="0" xfId="1" quotePrefix="1" applyNumberFormat="1" applyFont="1" applyBorder="1" applyAlignment="1">
      <alignment horizontal="center"/>
    </xf>
    <xf numFmtId="168" fontId="7" fillId="0" borderId="0" xfId="1" applyNumberFormat="1" applyFont="1"/>
    <xf numFmtId="3" fontId="7" fillId="0" borderId="0" xfId="1" applyNumberFormat="1" applyFont="1" applyBorder="1"/>
    <xf numFmtId="164" fontId="9" fillId="0" borderId="0" xfId="0" applyFont="1" applyBorder="1"/>
    <xf numFmtId="164" fontId="9" fillId="0" borderId="0" xfId="0" applyNumberFormat="1" applyFont="1" applyBorder="1" applyAlignment="1" applyProtection="1">
      <alignment horizontal="left"/>
    </xf>
    <xf numFmtId="164" fontId="9" fillId="0" borderId="0" xfId="0" quotePrefix="1" applyNumberFormat="1" applyFont="1" applyBorder="1" applyAlignment="1" applyProtection="1">
      <alignment horizontal="center"/>
    </xf>
    <xf numFmtId="164" fontId="9" fillId="0" borderId="0" xfId="0" applyNumberFormat="1" applyFont="1" applyBorder="1" applyAlignment="1" applyProtection="1">
      <alignment horizontal="center"/>
    </xf>
    <xf numFmtId="164" fontId="9" fillId="0" borderId="0" xfId="0" applyNumberFormat="1" applyFont="1" applyBorder="1" applyAlignment="1" applyProtection="1">
      <alignment horizontal="centerContinuous"/>
    </xf>
    <xf numFmtId="165" fontId="9" fillId="0" borderId="0" xfId="1" applyNumberFormat="1" applyFont="1" applyBorder="1" applyAlignment="1">
      <alignment horizontal="center"/>
    </xf>
    <xf numFmtId="164" fontId="9" fillId="0" borderId="1" xfId="0" applyFont="1" applyBorder="1"/>
    <xf numFmtId="164" fontId="9" fillId="0" borderId="1" xfId="0" applyNumberFormat="1" applyFont="1" applyBorder="1" applyAlignment="1" applyProtection="1">
      <alignment horizontal="center"/>
    </xf>
    <xf numFmtId="164" fontId="9" fillId="0" borderId="1" xfId="0" applyNumberFormat="1" applyFont="1" applyBorder="1" applyAlignment="1" applyProtection="1">
      <alignment horizontal="centerContinuous"/>
    </xf>
    <xf numFmtId="165" fontId="9" fillId="0" borderId="1" xfId="1" applyNumberFormat="1" applyFont="1" applyBorder="1" applyAlignment="1">
      <alignment horizontal="center"/>
    </xf>
    <xf numFmtId="164" fontId="9" fillId="0" borderId="0" xfId="0" applyFont="1" applyBorder="1" applyAlignment="1" applyProtection="1">
      <alignment horizontal="left"/>
    </xf>
    <xf numFmtId="5" fontId="9" fillId="0" borderId="0" xfId="0" applyNumberFormat="1" applyFont="1" applyBorder="1" applyProtection="1"/>
    <xf numFmtId="164" fontId="9" fillId="0" borderId="0" xfId="0" applyFont="1"/>
    <xf numFmtId="5" fontId="8" fillId="0" borderId="0" xfId="0" applyNumberFormat="1" applyFont="1" applyBorder="1" applyAlignment="1" applyProtection="1">
      <alignment horizontal="center"/>
    </xf>
    <xf numFmtId="165" fontId="9" fillId="0" borderId="0" xfId="1" applyNumberFormat="1" applyFont="1" applyBorder="1"/>
    <xf numFmtId="165" fontId="9" fillId="0" borderId="0" xfId="0" applyNumberFormat="1" applyFont="1" applyBorder="1" applyProtection="1"/>
    <xf numFmtId="164" fontId="9" fillId="0" borderId="0" xfId="0" applyFont="1" applyAlignment="1" applyProtection="1">
      <alignment horizontal="left"/>
    </xf>
    <xf numFmtId="165" fontId="9" fillId="0" borderId="0" xfId="1" applyNumberFormat="1" applyFont="1"/>
    <xf numFmtId="165" fontId="9" fillId="0" borderId="0" xfId="0" applyNumberFormat="1" applyFont="1" applyBorder="1"/>
    <xf numFmtId="165" fontId="9" fillId="0" borderId="0" xfId="1" quotePrefix="1" applyNumberFormat="1" applyFont="1" applyBorder="1" applyAlignment="1">
      <alignment horizontal="center"/>
    </xf>
    <xf numFmtId="165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10" fillId="0" borderId="0" xfId="1" quotePrefix="1" applyNumberFormat="1" applyFont="1" applyAlignment="1" applyProtection="1">
      <alignment horizontal="left"/>
      <protection locked="0"/>
    </xf>
    <xf numFmtId="37" fontId="9" fillId="0" borderId="0" xfId="0" applyNumberFormat="1" applyFont="1" applyBorder="1" applyProtection="1"/>
    <xf numFmtId="43" fontId="9" fillId="0" borderId="0" xfId="1" applyFont="1" applyBorder="1" applyProtection="1"/>
    <xf numFmtId="164" fontId="9" fillId="0" borderId="1" xfId="0" applyNumberFormat="1" applyFont="1" applyBorder="1" applyAlignment="1" applyProtection="1"/>
    <xf numFmtId="166" fontId="9" fillId="0" borderId="0" xfId="0" applyNumberFormat="1" applyFont="1"/>
    <xf numFmtId="166" fontId="9" fillId="0" borderId="0" xfId="0" applyNumberFormat="1" applyFont="1" applyBorder="1" applyProtection="1"/>
    <xf numFmtId="3" fontId="9" fillId="0" borderId="0" xfId="0" applyNumberFormat="1" applyFont="1" applyBorder="1" applyProtection="1"/>
    <xf numFmtId="3" fontId="9" fillId="0" borderId="0" xfId="1" applyNumberFormat="1" applyFont="1" applyBorder="1"/>
    <xf numFmtId="164" fontId="9" fillId="0" borderId="0" xfId="0" applyFont="1" applyAlignment="1" applyProtection="1"/>
    <xf numFmtId="164" fontId="9" fillId="0" borderId="1" xfId="0" applyNumberFormat="1" applyFont="1" applyBorder="1" applyAlignment="1" applyProtection="1">
      <alignment horizontal="left"/>
    </xf>
    <xf numFmtId="166" fontId="9" fillId="0" borderId="0" xfId="0" applyNumberFormat="1" applyFont="1" applyAlignment="1" applyProtection="1">
      <alignment horizontal="left"/>
    </xf>
    <xf numFmtId="164" fontId="9" fillId="0" borderId="1" xfId="0" applyFont="1" applyBorder="1" applyAlignment="1" applyProtection="1">
      <alignment horizontal="left"/>
    </xf>
    <xf numFmtId="165" fontId="9" fillId="0" borderId="1" xfId="1" applyNumberFormat="1" applyFont="1" applyBorder="1"/>
    <xf numFmtId="164" fontId="7" fillId="0" borderId="0" xfId="0" applyNumberFormat="1" applyFont="1" applyBorder="1" applyAlignment="1" applyProtection="1"/>
    <xf numFmtId="164" fontId="13" fillId="0" borderId="0" xfId="0" applyNumberFormat="1" applyFont="1" applyBorder="1" applyAlignment="1" applyProtection="1">
      <alignment horizontal="left" vertical="center"/>
    </xf>
    <xf numFmtId="164" fontId="13" fillId="0" borderId="0" xfId="0" applyFont="1" applyAlignment="1">
      <alignment horizontal="left"/>
    </xf>
    <xf numFmtId="164" fontId="13" fillId="0" borderId="0" xfId="0" applyFont="1" applyAlignment="1" applyProtection="1">
      <alignment horizontal="left"/>
    </xf>
    <xf numFmtId="164" fontId="13" fillId="0" borderId="0" xfId="0" quotePrefix="1" applyFont="1" applyAlignment="1">
      <alignment horizontal="left"/>
    </xf>
    <xf numFmtId="37" fontId="9" fillId="0" borderId="0" xfId="1" applyNumberFormat="1" applyFont="1"/>
    <xf numFmtId="37" fontId="9" fillId="0" borderId="0" xfId="1" applyNumberFormat="1" applyFont="1" applyAlignment="1">
      <alignment horizontal="right"/>
    </xf>
    <xf numFmtId="3" fontId="9" fillId="0" borderId="0" xfId="1" applyNumberFormat="1" applyFont="1"/>
    <xf numFmtId="3" fontId="9" fillId="0" borderId="1" xfId="1" applyNumberFormat="1" applyFont="1" applyBorder="1"/>
    <xf numFmtId="167" fontId="9" fillId="0" borderId="0" xfId="0" applyNumberFormat="1" applyFont="1" applyBorder="1" applyProtection="1"/>
    <xf numFmtId="3" fontId="9" fillId="0" borderId="0" xfId="1" quotePrefix="1" applyNumberFormat="1" applyFont="1" applyBorder="1" applyAlignment="1">
      <alignment horizontal="center"/>
    </xf>
    <xf numFmtId="3" fontId="9" fillId="0" borderId="0" xfId="0" applyNumberFormat="1" applyFont="1"/>
    <xf numFmtId="164" fontId="9" fillId="0" borderId="1" xfId="0" quotePrefix="1" applyNumberFormat="1" applyFont="1" applyBorder="1" applyAlignment="1" applyProtection="1">
      <alignment horizontal="center"/>
    </xf>
    <xf numFmtId="164" fontId="9" fillId="0" borderId="0" xfId="0" applyFont="1" applyAlignment="1" applyProtection="1">
      <alignment horizontal="left" vertical="justify"/>
    </xf>
    <xf numFmtId="3" fontId="9" fillId="0" borderId="0" xfId="1" quotePrefix="1" applyNumberFormat="1" applyFont="1" applyBorder="1" applyAlignment="1"/>
    <xf numFmtId="164" fontId="12" fillId="0" borderId="0" xfId="0" applyNumberFormat="1" applyFont="1" applyBorder="1" applyAlignment="1" applyProtection="1">
      <alignment horizontal="left"/>
    </xf>
    <xf numFmtId="164" fontId="12" fillId="0" borderId="0" xfId="0" applyFont="1" applyAlignment="1">
      <alignment horizontal="left"/>
    </xf>
    <xf numFmtId="164" fontId="9" fillId="0" borderId="2" xfId="0" applyNumberFormat="1" applyFont="1" applyBorder="1" applyAlignment="1" applyProtection="1">
      <alignment horizontal="center"/>
    </xf>
    <xf numFmtId="164" fontId="11" fillId="0" borderId="0" xfId="0" applyFont="1" applyAlignment="1">
      <alignment horizontal="center"/>
    </xf>
    <xf numFmtId="0" fontId="11" fillId="0" borderId="1" xfId="0" quotePrefix="1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91" transitionEvaluation="1"/>
  <dimension ref="A1:ID689"/>
  <sheetViews>
    <sheetView showGridLines="0" tabSelected="1" topLeftCell="A91" zoomScaleNormal="100" zoomScaleSheetLayoutView="100" workbookViewId="0">
      <selection activeCell="J120" sqref="J120"/>
    </sheetView>
  </sheetViews>
  <sheetFormatPr defaultColWidth="9.83203125" defaultRowHeight="11.25"/>
  <cols>
    <col min="1" max="1" width="22.83203125" style="51" customWidth="1"/>
    <col min="2" max="2" width="13.83203125" style="51" customWidth="1"/>
    <col min="3" max="3" width="1.83203125" style="51" customWidth="1"/>
    <col min="4" max="4" width="11.83203125" style="51" customWidth="1"/>
    <col min="5" max="5" width="1.83203125" style="51" customWidth="1"/>
    <col min="6" max="6" width="12.83203125" style="51" customWidth="1"/>
    <col min="7" max="7" width="1.83203125" style="51" customWidth="1"/>
    <col min="8" max="8" width="12.83203125" style="51" customWidth="1"/>
    <col min="9" max="9" width="1.83203125" style="51" customWidth="1"/>
    <col min="10" max="10" width="11.83203125" style="51" customWidth="1"/>
    <col min="11" max="11" width="1.83203125" style="51" customWidth="1"/>
    <col min="12" max="12" width="12.83203125" style="51" customWidth="1"/>
    <col min="13" max="13" width="1.83203125" style="51" customWidth="1"/>
    <col min="14" max="14" width="11.83203125" style="51" customWidth="1"/>
    <col min="15" max="15" width="1.83203125" style="51" customWidth="1"/>
    <col min="16" max="16" width="10.83203125" style="51" customWidth="1"/>
    <col min="17" max="17" width="1.83203125" style="51" customWidth="1"/>
    <col min="18" max="18" width="12.83203125" style="56" customWidth="1"/>
    <col min="19" max="19" width="3.83203125" style="35" customWidth="1"/>
    <col min="20" max="20" width="14.83203125" style="23" customWidth="1"/>
    <col min="21" max="21" width="1.6640625" style="22" customWidth="1"/>
    <col min="22" max="22" width="19" style="23" hidden="1" customWidth="1"/>
    <col min="23" max="238" width="9.83203125" style="22"/>
    <col min="239" max="16384" width="9.83203125" style="24"/>
  </cols>
  <sheetData>
    <row r="1" spans="1:238" s="1" customFormat="1" ht="15" customHeight="1">
      <c r="A1" s="95" t="s">
        <v>77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4"/>
      <c r="T1" s="5"/>
      <c r="U1" s="6"/>
      <c r="V1" s="7"/>
      <c r="W1" s="8"/>
    </row>
    <row r="2" spans="1:238" s="12" customFormat="1" ht="15" customHeight="1">
      <c r="A2" s="94" t="s">
        <v>89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"/>
      <c r="T2" s="9"/>
      <c r="U2" s="5"/>
      <c r="V2" s="10"/>
      <c r="W2" s="11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</row>
    <row r="3" spans="1:238" s="2" customFormat="1" ht="12.75" customHeight="1">
      <c r="A3" s="39" t="s">
        <v>2</v>
      </c>
      <c r="B3" s="40"/>
      <c r="C3" s="40"/>
      <c r="D3" s="41" t="s">
        <v>73</v>
      </c>
      <c r="E3" s="42"/>
      <c r="F3" s="43" t="s">
        <v>1</v>
      </c>
      <c r="G3" s="43"/>
      <c r="H3" s="39"/>
      <c r="I3" s="42"/>
      <c r="J3" s="39"/>
      <c r="K3" s="40"/>
      <c r="L3" s="42" t="s">
        <v>83</v>
      </c>
      <c r="M3" s="39"/>
      <c r="N3" s="41" t="s">
        <v>82</v>
      </c>
      <c r="O3" s="42"/>
      <c r="P3" s="42" t="s">
        <v>4</v>
      </c>
      <c r="Q3" s="42"/>
      <c r="R3" s="44" t="s">
        <v>69</v>
      </c>
      <c r="S3" s="30"/>
      <c r="T3" s="14"/>
      <c r="U3" s="15"/>
      <c r="V3" s="14" t="s">
        <v>5</v>
      </c>
      <c r="W3" s="15"/>
    </row>
    <row r="4" spans="1:238" s="2" customFormat="1" ht="14.25" customHeight="1">
      <c r="A4" s="45" t="s">
        <v>6</v>
      </c>
      <c r="B4" s="46" t="s">
        <v>78</v>
      </c>
      <c r="C4" s="46"/>
      <c r="D4" s="46" t="s">
        <v>68</v>
      </c>
      <c r="E4" s="46"/>
      <c r="F4" s="47" t="s">
        <v>3</v>
      </c>
      <c r="G4" s="47"/>
      <c r="H4" s="46" t="s">
        <v>80</v>
      </c>
      <c r="I4" s="46"/>
      <c r="J4" s="42" t="s">
        <v>79</v>
      </c>
      <c r="K4" s="45"/>
      <c r="L4" s="46" t="s">
        <v>84</v>
      </c>
      <c r="M4" s="45"/>
      <c r="N4" s="87" t="s">
        <v>81</v>
      </c>
      <c r="O4" s="46"/>
      <c r="P4" s="46" t="s">
        <v>7</v>
      </c>
      <c r="Q4" s="46"/>
      <c r="R4" s="48" t="s">
        <v>70</v>
      </c>
      <c r="S4" s="30"/>
      <c r="T4" s="14"/>
      <c r="U4" s="15"/>
      <c r="V4" s="14" t="s">
        <v>8</v>
      </c>
      <c r="W4" s="15"/>
    </row>
    <row r="5" spans="1:238" s="2" customFormat="1" ht="12" customHeight="1">
      <c r="A5" s="39"/>
      <c r="B5" s="92" t="s">
        <v>72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75"/>
      <c r="T5" s="14"/>
      <c r="U5" s="15"/>
      <c r="V5" s="14"/>
      <c r="W5" s="15"/>
    </row>
    <row r="6" spans="1:238" s="2" customFormat="1" ht="14.25" customHeight="1">
      <c r="A6" s="49" t="s">
        <v>9</v>
      </c>
      <c r="B6" s="50">
        <f>B8+B16+B22+B30+B50+B58+B65+B71+B94+B100</f>
        <v>325818622.36699992</v>
      </c>
      <c r="C6" s="50"/>
      <c r="D6" s="50">
        <f>D8+D16+D22+D30+D50+D58+D65+D71+D94+D100</f>
        <v>38480958.663000003</v>
      </c>
      <c r="E6" s="50"/>
      <c r="F6" s="50">
        <f>F8+F16+F22+F30+F50+F58+F65+F71+F94+F100</f>
        <v>48625120.968999989</v>
      </c>
      <c r="G6" s="50"/>
      <c r="H6" s="50">
        <f>H8+H16+H22+H30+H50+H58+H65+H71+H94+H100</f>
        <v>11434713.252</v>
      </c>
      <c r="I6" s="50"/>
      <c r="J6" s="50">
        <f>J8+J16+J22+J30+J50+J58+J65+J71+J94+J100</f>
        <v>4700762.2830000008</v>
      </c>
      <c r="K6" s="50"/>
      <c r="L6" s="50">
        <f>L8+L16+L22+L30+L50+L58+L65+L71+L94+L100</f>
        <v>12153153.043</v>
      </c>
      <c r="M6" s="50"/>
      <c r="N6" s="50">
        <f>N8+N16+N22+N30+N50+N58+N65+N71+N94+N100</f>
        <v>3238425.8169999998</v>
      </c>
      <c r="O6" s="50"/>
      <c r="P6" s="84">
        <f>P8+P16+P22+P30+P50+P58+P65+P71+P94+P100</f>
        <v>7204907.3350000009</v>
      </c>
      <c r="Q6" s="50"/>
      <c r="R6" s="50">
        <f>R8+R16+R22+R30+R50+R58+R65+R71+R94+R100</f>
        <v>25367327.779000003</v>
      </c>
      <c r="S6" s="31"/>
      <c r="T6" s="16"/>
      <c r="V6" s="13"/>
    </row>
    <row r="7" spans="1:238" s="2" customFormat="1" ht="10.5" customHeight="1">
      <c r="A7" s="51"/>
      <c r="B7" s="50"/>
      <c r="C7" s="50"/>
      <c r="D7" s="50"/>
      <c r="E7" s="50"/>
      <c r="F7" s="50"/>
      <c r="G7" s="50"/>
      <c r="H7" s="50"/>
      <c r="I7" s="50"/>
      <c r="J7" s="52"/>
      <c r="K7" s="50"/>
      <c r="L7" s="50"/>
      <c r="M7" s="39"/>
      <c r="N7" s="50"/>
      <c r="O7" s="50"/>
      <c r="P7" s="50"/>
      <c r="Q7" s="50"/>
      <c r="R7" s="53"/>
      <c r="S7" s="33"/>
      <c r="T7" s="13"/>
      <c r="V7" s="13"/>
    </row>
    <row r="8" spans="1:238" s="2" customFormat="1" ht="11.25" customHeight="1">
      <c r="A8" s="39" t="s">
        <v>10</v>
      </c>
      <c r="B8" s="54">
        <f>SUM(B9:B14)</f>
        <v>20342092.699999999</v>
      </c>
      <c r="C8" s="54"/>
      <c r="D8" s="54">
        <f t="shared" ref="D8:J8" si="0">SUM(D9:D14)</f>
        <v>1340203.8389999997</v>
      </c>
      <c r="E8" s="54"/>
      <c r="F8" s="54">
        <f t="shared" si="0"/>
        <v>4243149.4280000003</v>
      </c>
      <c r="G8" s="54"/>
      <c r="H8" s="54">
        <f t="shared" si="0"/>
        <v>517654.83500000002</v>
      </c>
      <c r="I8" s="54"/>
      <c r="J8" s="54">
        <f t="shared" si="0"/>
        <v>482195.34299999999</v>
      </c>
      <c r="K8" s="54"/>
      <c r="L8" s="54">
        <f>SUM(L9:L14)</f>
        <v>664038.26199999999</v>
      </c>
      <c r="M8" s="54"/>
      <c r="N8" s="54">
        <f>SUM(N9:N14)</f>
        <v>244978.03800000003</v>
      </c>
      <c r="O8" s="54"/>
      <c r="P8" s="68">
        <f>SUM(P9:P14)</f>
        <v>1290582.5960000001</v>
      </c>
      <c r="Q8" s="54"/>
      <c r="R8" s="54">
        <f>SUM(R9:R14)</f>
        <v>1397186.787</v>
      </c>
      <c r="S8" s="34"/>
      <c r="T8" s="17"/>
      <c r="V8" s="13"/>
    </row>
    <row r="9" spans="1:238" s="2" customFormat="1" ht="11.45" customHeight="1">
      <c r="A9" s="55" t="s">
        <v>11</v>
      </c>
      <c r="B9" s="56">
        <v>5289046.5829999996</v>
      </c>
      <c r="C9" s="56"/>
      <c r="D9" s="56">
        <v>320391.13400000002</v>
      </c>
      <c r="E9" s="56"/>
      <c r="F9" s="56">
        <v>1307368.034</v>
      </c>
      <c r="G9" s="56"/>
      <c r="H9" s="56">
        <v>56073.688000000002</v>
      </c>
      <c r="I9" s="56"/>
      <c r="J9" s="56">
        <v>113813.932</v>
      </c>
      <c r="K9" s="56"/>
      <c r="L9" s="56">
        <v>117488.469</v>
      </c>
      <c r="M9" s="56"/>
      <c r="N9" s="56">
        <v>33227.254999999997</v>
      </c>
      <c r="O9" s="56"/>
      <c r="P9" s="82">
        <v>210752.372</v>
      </c>
      <c r="Q9" s="56"/>
      <c r="R9" s="56">
        <v>448069.788</v>
      </c>
      <c r="S9" s="35"/>
      <c r="T9" s="13"/>
      <c r="V9" s="13"/>
    </row>
    <row r="10" spans="1:238" s="2" customFormat="1" ht="11.45" customHeight="1">
      <c r="A10" s="55" t="s">
        <v>88</v>
      </c>
      <c r="B10" s="58">
        <v>1479844.67</v>
      </c>
      <c r="C10" s="56"/>
      <c r="D10" s="58">
        <v>104867.753</v>
      </c>
      <c r="E10" s="56"/>
      <c r="F10" s="58">
        <v>248196.89300000001</v>
      </c>
      <c r="G10" s="56"/>
      <c r="H10" s="58">
        <v>71554.577999999994</v>
      </c>
      <c r="I10" s="56"/>
      <c r="J10" s="58">
        <v>23403.157999999999</v>
      </c>
      <c r="K10" s="56"/>
      <c r="L10" s="58">
        <v>8325.6849999999995</v>
      </c>
      <c r="M10" s="56"/>
      <c r="N10" s="58">
        <v>9578.2150000000001</v>
      </c>
      <c r="O10" s="56"/>
      <c r="P10" s="89">
        <v>8001.7160000000003</v>
      </c>
      <c r="Q10" s="56"/>
      <c r="R10" s="58">
        <v>218358.606</v>
      </c>
      <c r="S10" s="35"/>
      <c r="T10" s="13"/>
      <c r="V10" s="13"/>
    </row>
    <row r="11" spans="1:238" s="2" customFormat="1" ht="11.45" customHeight="1">
      <c r="A11" s="55" t="s">
        <v>94</v>
      </c>
      <c r="B11" s="56">
        <v>10054279</v>
      </c>
      <c r="C11" s="56"/>
      <c r="D11" s="56">
        <v>651191.44999999995</v>
      </c>
      <c r="E11" s="56"/>
      <c r="F11" s="56">
        <v>1848959.922</v>
      </c>
      <c r="G11" s="56"/>
      <c r="H11" s="56">
        <v>260410.26199999999</v>
      </c>
      <c r="I11" s="56"/>
      <c r="J11" s="56">
        <v>293105.12400000001</v>
      </c>
      <c r="K11" s="56"/>
      <c r="L11" s="56">
        <v>383640.16899999999</v>
      </c>
      <c r="M11" s="56"/>
      <c r="N11" s="56">
        <v>181620.177</v>
      </c>
      <c r="O11" s="56"/>
      <c r="P11" s="82">
        <v>1014727.074</v>
      </c>
      <c r="Q11" s="56"/>
      <c r="R11" s="56">
        <v>480629.26799999998</v>
      </c>
      <c r="S11" s="35"/>
      <c r="T11" s="13"/>
      <c r="V11" s="13"/>
    </row>
    <row r="12" spans="1:238" s="2" customFormat="1" ht="11.45" customHeight="1">
      <c r="A12" s="55" t="s">
        <v>12</v>
      </c>
      <c r="B12" s="56">
        <v>994756.36600000004</v>
      </c>
      <c r="C12" s="56"/>
      <c r="D12" s="56">
        <v>66048.263999999996</v>
      </c>
      <c r="E12" s="56"/>
      <c r="F12" s="56">
        <v>213677.647</v>
      </c>
      <c r="G12" s="56"/>
      <c r="H12" s="56">
        <v>52762.368000000002</v>
      </c>
      <c r="I12" s="56"/>
      <c r="J12" s="56">
        <v>20896</v>
      </c>
      <c r="K12" s="56"/>
      <c r="L12" s="56">
        <v>59522.029000000002</v>
      </c>
      <c r="M12" s="56"/>
      <c r="N12" s="56">
        <v>2255.6509999999998</v>
      </c>
      <c r="O12" s="56"/>
      <c r="P12" s="82">
        <v>7880.5119999999997</v>
      </c>
      <c r="Q12" s="56"/>
      <c r="R12" s="56">
        <v>86361.637000000002</v>
      </c>
      <c r="S12" s="35"/>
      <c r="T12" s="13"/>
      <c r="V12" s="13"/>
    </row>
    <row r="13" spans="1:238" s="2" customFormat="1" ht="11.45" customHeight="1">
      <c r="A13" s="55" t="s">
        <v>13</v>
      </c>
      <c r="B13" s="56">
        <v>1555518.5430000001</v>
      </c>
      <c r="C13" s="56"/>
      <c r="D13" s="56">
        <v>108578.66899999999</v>
      </c>
      <c r="E13" s="56"/>
      <c r="F13" s="56">
        <v>505736.36200000002</v>
      </c>
      <c r="G13" s="56"/>
      <c r="H13" s="56">
        <v>10142.074000000001</v>
      </c>
      <c r="I13" s="56"/>
      <c r="J13" s="56">
        <v>13560.833000000001</v>
      </c>
      <c r="K13" s="56"/>
      <c r="L13" s="56">
        <v>25022.108</v>
      </c>
      <c r="M13" s="56"/>
      <c r="N13" s="56">
        <v>2184.431</v>
      </c>
      <c r="O13" s="56"/>
      <c r="P13" s="82">
        <v>42020.735000000001</v>
      </c>
      <c r="Q13" s="56"/>
      <c r="R13" s="56">
        <v>37956.173000000003</v>
      </c>
      <c r="S13" s="35"/>
      <c r="T13" s="13"/>
      <c r="V13" s="13"/>
    </row>
    <row r="14" spans="1:238" s="2" customFormat="1" ht="11.45" customHeight="1">
      <c r="A14" s="55" t="s">
        <v>14</v>
      </c>
      <c r="B14" s="56">
        <v>968647.53799999994</v>
      </c>
      <c r="C14" s="56"/>
      <c r="D14" s="56">
        <v>89126.569000000003</v>
      </c>
      <c r="E14" s="56"/>
      <c r="F14" s="56">
        <v>119210.57</v>
      </c>
      <c r="G14" s="56"/>
      <c r="H14" s="56">
        <v>66711.865000000005</v>
      </c>
      <c r="I14" s="56"/>
      <c r="J14" s="56">
        <v>17416.295999999998</v>
      </c>
      <c r="K14" s="56"/>
      <c r="L14" s="56">
        <v>70039.801999999996</v>
      </c>
      <c r="M14" s="56"/>
      <c r="N14" s="56">
        <v>16112.308999999999</v>
      </c>
      <c r="O14" s="56"/>
      <c r="P14" s="82">
        <v>7200.1869999999999</v>
      </c>
      <c r="Q14" s="56"/>
      <c r="R14" s="56">
        <v>125811.315</v>
      </c>
      <c r="S14" s="35"/>
      <c r="T14" s="13"/>
      <c r="V14" s="13"/>
    </row>
    <row r="15" spans="1:238" s="2" customFormat="1" ht="11.25" customHeight="1">
      <c r="A15" s="51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7"/>
      <c r="N15" s="54"/>
      <c r="O15" s="54"/>
      <c r="P15" s="68"/>
      <c r="Q15" s="54"/>
      <c r="R15" s="53"/>
      <c r="S15" s="33"/>
      <c r="T15" s="13"/>
      <c r="V15" s="13"/>
    </row>
    <row r="16" spans="1:238" s="2" customFormat="1" ht="11.25" customHeight="1">
      <c r="A16" s="55" t="s">
        <v>15</v>
      </c>
      <c r="B16" s="54">
        <f>SUM(B17:B18)</f>
        <v>53171871.311999999</v>
      </c>
      <c r="C16" s="54"/>
      <c r="D16" s="54">
        <f t="shared" ref="D16:J16" si="1">SUM(D17:D18)</f>
        <v>6543070.8140000002</v>
      </c>
      <c r="E16" s="54"/>
      <c r="F16" s="54">
        <f t="shared" si="1"/>
        <v>8682664.6649999991</v>
      </c>
      <c r="G16" s="54"/>
      <c r="H16" s="54">
        <f t="shared" si="1"/>
        <v>367252.065</v>
      </c>
      <c r="I16" s="54"/>
      <c r="J16" s="54">
        <f t="shared" si="1"/>
        <v>422441.74199999997</v>
      </c>
      <c r="K16" s="54"/>
      <c r="L16" s="54">
        <f>SUM(L17:L18)</f>
        <v>1702127.6540000001</v>
      </c>
      <c r="M16" s="54"/>
      <c r="N16" s="54">
        <f>SUM(N17:N18)</f>
        <v>139408.5</v>
      </c>
      <c r="O16" s="54"/>
      <c r="P16" s="68">
        <f>SUM(P17:P18)</f>
        <v>1815698.48</v>
      </c>
      <c r="Q16" s="54"/>
      <c r="R16" s="54">
        <f>SUM(R17:R18)</f>
        <v>4434082.1370000001</v>
      </c>
      <c r="S16" s="34"/>
      <c r="T16" s="17"/>
      <c r="V16" s="13"/>
    </row>
    <row r="17" spans="1:22" s="2" customFormat="1" ht="11.25" customHeight="1">
      <c r="A17" s="55" t="s">
        <v>16</v>
      </c>
      <c r="B17" s="56">
        <v>8289318.2539999997</v>
      </c>
      <c r="C17" s="56"/>
      <c r="D17" s="56">
        <v>549759.98199999996</v>
      </c>
      <c r="E17" s="56"/>
      <c r="F17" s="56">
        <v>1918823.91</v>
      </c>
      <c r="G17" s="56"/>
      <c r="H17" s="56">
        <v>68229.494999999995</v>
      </c>
      <c r="I17" s="56"/>
      <c r="J17" s="56">
        <v>25083.752</v>
      </c>
      <c r="K17" s="56"/>
      <c r="L17" s="56">
        <v>297378.45199999999</v>
      </c>
      <c r="M17" s="56"/>
      <c r="N17" s="56">
        <v>18680.046999999999</v>
      </c>
      <c r="O17" s="56"/>
      <c r="P17" s="82">
        <v>154146.51</v>
      </c>
      <c r="Q17" s="56"/>
      <c r="R17" s="56">
        <v>571992.4</v>
      </c>
      <c r="S17" s="35"/>
      <c r="T17" s="13"/>
      <c r="V17" s="13"/>
    </row>
    <row r="18" spans="1:22" s="2" customFormat="1" ht="11.25" customHeight="1">
      <c r="A18" s="55" t="s">
        <v>17</v>
      </c>
      <c r="B18" s="56">
        <v>44882553.057999998</v>
      </c>
      <c r="C18" s="56"/>
      <c r="D18" s="56">
        <v>5993310.8320000004</v>
      </c>
      <c r="E18" s="56"/>
      <c r="F18" s="56">
        <v>6763840.7549999999</v>
      </c>
      <c r="G18" s="56"/>
      <c r="H18" s="56">
        <v>299022.57</v>
      </c>
      <c r="I18" s="56"/>
      <c r="J18" s="56">
        <v>397357.99</v>
      </c>
      <c r="K18" s="56"/>
      <c r="L18" s="56">
        <v>1404749.202</v>
      </c>
      <c r="M18" s="56"/>
      <c r="N18" s="56">
        <v>120728.45299999999</v>
      </c>
      <c r="O18" s="56"/>
      <c r="P18" s="82">
        <v>1661551.97</v>
      </c>
      <c r="Q18" s="56"/>
      <c r="R18" s="56">
        <v>3862089.7370000002</v>
      </c>
      <c r="S18" s="35"/>
      <c r="T18" s="13"/>
      <c r="V18" s="13"/>
    </row>
    <row r="19" spans="1:22" s="2" customFormat="1" ht="11.25" customHeight="1">
      <c r="A19" s="55" t="s">
        <v>18</v>
      </c>
      <c r="B19" s="58" t="s">
        <v>71</v>
      </c>
      <c r="C19" s="54"/>
      <c r="D19" s="58" t="s">
        <v>71</v>
      </c>
      <c r="E19" s="59"/>
      <c r="F19" s="58" t="s">
        <v>71</v>
      </c>
      <c r="G19" s="59"/>
      <c r="H19" s="58" t="s">
        <v>71</v>
      </c>
      <c r="I19" s="59"/>
      <c r="J19" s="58" t="s">
        <v>71</v>
      </c>
      <c r="K19" s="59"/>
      <c r="L19" s="58" t="s">
        <v>71</v>
      </c>
      <c r="M19" s="60"/>
      <c r="N19" s="58" t="s">
        <v>71</v>
      </c>
      <c r="O19" s="59"/>
      <c r="P19" s="85" t="s">
        <v>71</v>
      </c>
      <c r="Q19" s="59"/>
      <c r="R19" s="58" t="s">
        <v>71</v>
      </c>
      <c r="S19" s="36"/>
      <c r="T19" s="19"/>
      <c r="V19" s="20"/>
    </row>
    <row r="20" spans="1:22" s="2" customFormat="1" ht="11.25" customHeight="1">
      <c r="A20" s="55" t="s">
        <v>19</v>
      </c>
      <c r="B20" s="58" t="s">
        <v>71</v>
      </c>
      <c r="C20" s="54"/>
      <c r="D20" s="58" t="s">
        <v>71</v>
      </c>
      <c r="E20" s="59"/>
      <c r="F20" s="58" t="s">
        <v>71</v>
      </c>
      <c r="G20" s="59"/>
      <c r="H20" s="58" t="s">
        <v>71</v>
      </c>
      <c r="I20" s="59"/>
      <c r="J20" s="58" t="s">
        <v>71</v>
      </c>
      <c r="K20" s="59"/>
      <c r="L20" s="58" t="s">
        <v>71</v>
      </c>
      <c r="M20" s="60"/>
      <c r="N20" s="58" t="s">
        <v>71</v>
      </c>
      <c r="O20" s="59"/>
      <c r="P20" s="85" t="s">
        <v>71</v>
      </c>
      <c r="Q20" s="59"/>
      <c r="R20" s="58" t="s">
        <v>71</v>
      </c>
      <c r="S20" s="36"/>
      <c r="T20" s="19"/>
      <c r="V20" s="13"/>
    </row>
    <row r="21" spans="1:22" s="2" customFormat="1" ht="11.25" customHeight="1">
      <c r="A21" s="55"/>
      <c r="B21" s="54"/>
      <c r="C21" s="54"/>
      <c r="D21" s="54"/>
      <c r="E21" s="54"/>
      <c r="F21" s="54"/>
      <c r="G21" s="54"/>
      <c r="H21" s="54"/>
      <c r="I21" s="54"/>
      <c r="J21" s="61"/>
      <c r="K21" s="54"/>
      <c r="L21" s="54"/>
      <c r="M21" s="57"/>
      <c r="N21" s="54"/>
      <c r="O21" s="54"/>
      <c r="P21" s="68"/>
      <c r="Q21" s="54"/>
      <c r="R21" s="53"/>
      <c r="S21" s="33"/>
      <c r="T21" s="13"/>
      <c r="V21" s="13"/>
    </row>
    <row r="22" spans="1:22" s="2" customFormat="1" ht="11.25" customHeight="1">
      <c r="A22" s="55" t="s">
        <v>20</v>
      </c>
      <c r="B22" s="54">
        <f>SUM(B23:B28)</f>
        <v>31870397.891999997</v>
      </c>
      <c r="C22" s="54"/>
      <c r="D22" s="54">
        <f t="shared" ref="D22:J22" si="2">SUM(D23:D28)</f>
        <v>2619665.5920000002</v>
      </c>
      <c r="E22" s="54"/>
      <c r="F22" s="54">
        <f t="shared" si="2"/>
        <v>5884580.9539999999</v>
      </c>
      <c r="G22" s="54"/>
      <c r="H22" s="54">
        <f t="shared" si="2"/>
        <v>775756.44800000009</v>
      </c>
      <c r="I22" s="54"/>
      <c r="J22" s="54">
        <f t="shared" si="2"/>
        <v>295642.55700000003</v>
      </c>
      <c r="K22" s="54"/>
      <c r="L22" s="54">
        <f>SUM(L23:L28)</f>
        <v>535986.92800000007</v>
      </c>
      <c r="M22" s="54"/>
      <c r="N22" s="54">
        <f>SUM(N23:N28)</f>
        <v>190931.92499999999</v>
      </c>
      <c r="O22" s="54"/>
      <c r="P22" s="68">
        <f>SUM(P23:P28)</f>
        <v>1002482.768</v>
      </c>
      <c r="Q22" s="54"/>
      <c r="R22" s="54">
        <f>SUM(R23:R28)</f>
        <v>1499502.409</v>
      </c>
      <c r="S22" s="34"/>
      <c r="T22" s="17"/>
      <c r="V22" s="13"/>
    </row>
    <row r="23" spans="1:22" s="2" customFormat="1" ht="11.25" customHeight="1">
      <c r="A23" s="49" t="s">
        <v>21</v>
      </c>
      <c r="B23" s="56">
        <v>1264096.5460000001</v>
      </c>
      <c r="C23" s="56"/>
      <c r="D23" s="56">
        <v>66552.558999999994</v>
      </c>
      <c r="E23" s="56"/>
      <c r="F23" s="56">
        <v>189513.152</v>
      </c>
      <c r="G23" s="56"/>
      <c r="H23" s="56">
        <v>22289.662</v>
      </c>
      <c r="I23" s="56"/>
      <c r="J23" s="56">
        <v>28546.07</v>
      </c>
      <c r="K23" s="56"/>
      <c r="L23" s="56">
        <v>16829.303</v>
      </c>
      <c r="M23" s="56"/>
      <c r="N23" s="56">
        <v>4306.7669999999998</v>
      </c>
      <c r="O23" s="56"/>
      <c r="P23" s="82">
        <v>5499.4170000000004</v>
      </c>
      <c r="Q23" s="56"/>
      <c r="R23" s="56">
        <v>126086.821</v>
      </c>
      <c r="S23" s="35"/>
      <c r="T23" s="13"/>
      <c r="V23" s="13"/>
    </row>
    <row r="24" spans="1:22" s="2" customFormat="1" ht="11.25" customHeight="1">
      <c r="A24" s="49" t="s">
        <v>22</v>
      </c>
      <c r="B24" s="56">
        <v>1940310.415</v>
      </c>
      <c r="C24" s="56"/>
      <c r="D24" s="56">
        <v>322390.853</v>
      </c>
      <c r="E24" s="56"/>
      <c r="F24" s="56">
        <v>184241.454</v>
      </c>
      <c r="G24" s="56"/>
      <c r="H24" s="56">
        <v>32240.907999999999</v>
      </c>
      <c r="I24" s="56"/>
      <c r="J24" s="56">
        <v>18762.296999999999</v>
      </c>
      <c r="K24" s="56"/>
      <c r="L24" s="56">
        <v>22370.608</v>
      </c>
      <c r="M24" s="56"/>
      <c r="N24" s="56">
        <v>7487.2439999999997</v>
      </c>
      <c r="O24" s="56"/>
      <c r="P24" s="82">
        <v>95784.423999999999</v>
      </c>
      <c r="Q24" s="56"/>
      <c r="R24" s="56">
        <v>94255.716</v>
      </c>
      <c r="S24" s="35"/>
      <c r="T24" s="13"/>
      <c r="V24" s="13"/>
    </row>
    <row r="25" spans="1:22" s="2" customFormat="1" ht="11.25" customHeight="1">
      <c r="A25" s="55" t="s">
        <v>23</v>
      </c>
      <c r="B25" s="56">
        <v>6324424.8899999997</v>
      </c>
      <c r="C25" s="56"/>
      <c r="D25" s="56">
        <v>848486.45900000003</v>
      </c>
      <c r="E25" s="56"/>
      <c r="F25" s="56">
        <v>1053592.4550000001</v>
      </c>
      <c r="G25" s="56"/>
      <c r="H25" s="56">
        <v>235334.06400000001</v>
      </c>
      <c r="I25" s="56"/>
      <c r="J25" s="56">
        <v>11371.004999999999</v>
      </c>
      <c r="K25" s="56"/>
      <c r="L25" s="56">
        <v>232016.405</v>
      </c>
      <c r="M25" s="56"/>
      <c r="N25" s="56">
        <v>1284.894</v>
      </c>
      <c r="O25" s="56"/>
      <c r="P25" s="82">
        <v>738998.02399999998</v>
      </c>
      <c r="Q25" s="56"/>
      <c r="R25" s="56">
        <v>267196.935</v>
      </c>
      <c r="S25" s="35"/>
      <c r="T25" s="13"/>
      <c r="V25" s="13"/>
    </row>
    <row r="26" spans="1:22" s="2" customFormat="1" ht="11.25" customHeight="1">
      <c r="A26" s="55" t="s">
        <v>24</v>
      </c>
      <c r="B26" s="56">
        <v>14206861.168</v>
      </c>
      <c r="C26" s="56"/>
      <c r="D26" s="56">
        <v>551245.22100000002</v>
      </c>
      <c r="E26" s="56"/>
      <c r="F26" s="56">
        <v>3207420.8139999998</v>
      </c>
      <c r="G26" s="56"/>
      <c r="H26" s="56">
        <v>161075.56299999999</v>
      </c>
      <c r="I26" s="56"/>
      <c r="J26" s="56">
        <v>74664.183000000005</v>
      </c>
      <c r="K26" s="56"/>
      <c r="L26" s="56">
        <v>75566.307000000001</v>
      </c>
      <c r="M26" s="56"/>
      <c r="N26" s="56">
        <v>83411.466</v>
      </c>
      <c r="O26" s="56"/>
      <c r="P26" s="82">
        <v>151386.003</v>
      </c>
      <c r="Q26" s="56"/>
      <c r="R26" s="56">
        <v>440575.266</v>
      </c>
      <c r="S26" s="35"/>
      <c r="T26" s="13"/>
      <c r="V26" s="13"/>
    </row>
    <row r="27" spans="1:22" s="2" customFormat="1" ht="11.25" customHeight="1">
      <c r="A27" s="55" t="s">
        <v>25</v>
      </c>
      <c r="B27" s="56">
        <v>5545953.2709999997</v>
      </c>
      <c r="C27" s="56"/>
      <c r="D27" s="56">
        <v>510698.587</v>
      </c>
      <c r="E27" s="56"/>
      <c r="F27" s="56">
        <v>794237.54299999995</v>
      </c>
      <c r="G27" s="56"/>
      <c r="H27" s="56">
        <v>192377.304</v>
      </c>
      <c r="I27" s="56"/>
      <c r="J27" s="56">
        <v>120109.00900000001</v>
      </c>
      <c r="K27" s="56"/>
      <c r="L27" s="56">
        <v>113707.58199999999</v>
      </c>
      <c r="M27" s="56"/>
      <c r="N27" s="56">
        <v>20766.425999999999</v>
      </c>
      <c r="O27" s="56"/>
      <c r="P27" s="82">
        <v>6725.8729999999996</v>
      </c>
      <c r="Q27" s="56"/>
      <c r="R27" s="56">
        <v>229761.867</v>
      </c>
      <c r="S27" s="35"/>
      <c r="T27" s="13"/>
      <c r="V27" s="13"/>
    </row>
    <row r="28" spans="1:22" s="2" customFormat="1" ht="11.25" customHeight="1">
      <c r="A28" s="55" t="s">
        <v>26</v>
      </c>
      <c r="B28" s="56">
        <v>2588751.602</v>
      </c>
      <c r="C28" s="56"/>
      <c r="D28" s="56">
        <v>320291.913</v>
      </c>
      <c r="E28" s="56"/>
      <c r="F28" s="56">
        <v>455575.53600000002</v>
      </c>
      <c r="G28" s="56"/>
      <c r="H28" s="56">
        <v>132438.94699999999</v>
      </c>
      <c r="I28" s="56"/>
      <c r="J28" s="56">
        <v>42189.993000000002</v>
      </c>
      <c r="K28" s="56"/>
      <c r="L28" s="56">
        <v>75496.722999999998</v>
      </c>
      <c r="M28" s="56"/>
      <c r="N28" s="56">
        <v>73675.127999999997</v>
      </c>
      <c r="O28" s="56"/>
      <c r="P28" s="82">
        <v>4089.027</v>
      </c>
      <c r="Q28" s="56"/>
      <c r="R28" s="56">
        <v>341625.804</v>
      </c>
      <c r="S28" s="35"/>
      <c r="T28" s="13"/>
      <c r="V28" s="13"/>
    </row>
    <row r="29" spans="1:22" s="2" customFormat="1" ht="11.25" customHeight="1">
      <c r="A29" s="51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7"/>
      <c r="N29" s="54"/>
      <c r="O29" s="54"/>
      <c r="P29" s="68"/>
      <c r="Q29" s="54"/>
      <c r="R29" s="53"/>
      <c r="S29" s="33"/>
      <c r="T29" s="13"/>
      <c r="V29" s="13"/>
    </row>
    <row r="30" spans="1:22" s="2" customFormat="1" ht="11.25" customHeight="1">
      <c r="A30" s="51" t="s">
        <v>27</v>
      </c>
      <c r="B30" s="54">
        <f>SUM(B31:B38)</f>
        <v>54891409.456</v>
      </c>
      <c r="C30" s="54"/>
      <c r="D30" s="54">
        <f t="shared" ref="D30:J30" si="3">SUM(D31:D38)</f>
        <v>7665035.6159999995</v>
      </c>
      <c r="E30" s="54"/>
      <c r="F30" s="54">
        <f t="shared" si="3"/>
        <v>8626778.7379999999</v>
      </c>
      <c r="G30" s="54"/>
      <c r="H30" s="54">
        <f t="shared" si="3"/>
        <v>3672365.3539999998</v>
      </c>
      <c r="I30" s="54"/>
      <c r="J30" s="54">
        <f t="shared" si="3"/>
        <v>952510.48199999996</v>
      </c>
      <c r="K30" s="54"/>
      <c r="L30" s="54">
        <f>SUM(L31:L38)</f>
        <v>2908989.74</v>
      </c>
      <c r="M30" s="54"/>
      <c r="N30" s="54">
        <f>SUM(N31:N38)</f>
        <v>535935.78600000008</v>
      </c>
      <c r="O30" s="54"/>
      <c r="P30" s="68">
        <f>SUM(P31:P38)</f>
        <v>1281093.6600000001</v>
      </c>
      <c r="Q30" s="54"/>
      <c r="R30" s="54">
        <f>SUM(R31:R38)</f>
        <v>5071288.2230000002</v>
      </c>
      <c r="S30" s="34"/>
      <c r="T30" s="17"/>
      <c r="V30" s="13"/>
    </row>
    <row r="31" spans="1:22" s="2" customFormat="1" ht="11.25" customHeight="1">
      <c r="A31" s="55" t="s">
        <v>28</v>
      </c>
      <c r="B31" s="56">
        <v>3625502.6880000001</v>
      </c>
      <c r="C31" s="56"/>
      <c r="D31" s="56">
        <v>144544.28899999999</v>
      </c>
      <c r="E31" s="56"/>
      <c r="F31" s="80">
        <v>872076.022</v>
      </c>
      <c r="G31" s="56"/>
      <c r="H31" s="56">
        <v>322126.39899999998</v>
      </c>
      <c r="I31" s="56"/>
      <c r="J31" s="56">
        <v>77960.217999999993</v>
      </c>
      <c r="K31" s="56"/>
      <c r="L31" s="56">
        <v>83575.478000000003</v>
      </c>
      <c r="M31" s="56"/>
      <c r="N31" s="56">
        <v>69306.069000000003</v>
      </c>
      <c r="O31" s="56"/>
      <c r="P31" s="82">
        <v>59199.27</v>
      </c>
      <c r="Q31" s="56"/>
      <c r="R31" s="56">
        <v>471202.01299999998</v>
      </c>
      <c r="S31" s="35"/>
      <c r="T31" s="13"/>
      <c r="V31" s="13"/>
    </row>
    <row r="32" spans="1:22" s="2" customFormat="1" ht="11.25" customHeight="1">
      <c r="A32" s="49" t="s">
        <v>29</v>
      </c>
      <c r="B32" s="56">
        <v>14053739.488</v>
      </c>
      <c r="C32" s="56"/>
      <c r="D32" s="56">
        <v>2334667.182</v>
      </c>
      <c r="E32" s="56"/>
      <c r="F32" s="80">
        <v>2541600.3429999999</v>
      </c>
      <c r="G32" s="56"/>
      <c r="H32" s="56">
        <v>1043056.588</v>
      </c>
      <c r="I32" s="56"/>
      <c r="J32" s="56">
        <v>62015.987999999998</v>
      </c>
      <c r="K32" s="56"/>
      <c r="L32" s="56">
        <v>772459.674</v>
      </c>
      <c r="M32" s="56"/>
      <c r="N32" s="56">
        <v>64917.796999999999</v>
      </c>
      <c r="O32" s="56"/>
      <c r="P32" s="82">
        <v>207172.51199999999</v>
      </c>
      <c r="Q32" s="56"/>
      <c r="R32" s="56">
        <v>1107192.081</v>
      </c>
      <c r="S32" s="35"/>
      <c r="T32" s="13"/>
      <c r="V32" s="13"/>
    </row>
    <row r="33" spans="1:238" s="2" customFormat="1" ht="11.25" customHeight="1">
      <c r="A33" s="49" t="s">
        <v>30</v>
      </c>
      <c r="B33" s="56">
        <v>7373409.2560000001</v>
      </c>
      <c r="C33" s="56"/>
      <c r="D33" s="56">
        <v>1536526.7109999999</v>
      </c>
      <c r="E33" s="56"/>
      <c r="F33" s="80">
        <v>1020573.075</v>
      </c>
      <c r="G33" s="56"/>
      <c r="H33" s="56">
        <v>313911.592</v>
      </c>
      <c r="I33" s="56"/>
      <c r="J33" s="56">
        <v>43893.046000000002</v>
      </c>
      <c r="K33" s="56"/>
      <c r="L33" s="56">
        <v>245981.01300000001</v>
      </c>
      <c r="M33" s="56"/>
      <c r="N33" s="56">
        <v>19168.460999999999</v>
      </c>
      <c r="O33" s="56"/>
      <c r="P33" s="82">
        <v>5746.2250000000004</v>
      </c>
      <c r="Q33" s="56"/>
      <c r="R33" s="56">
        <v>481599.837</v>
      </c>
      <c r="S33" s="35"/>
      <c r="T33" s="13"/>
      <c r="V33" s="13"/>
    </row>
    <row r="34" spans="1:238" s="2" customFormat="1" ht="11.25" customHeight="1">
      <c r="A34" s="55" t="s">
        <v>31</v>
      </c>
      <c r="B34" s="56">
        <v>5016413.13</v>
      </c>
      <c r="C34" s="56"/>
      <c r="D34" s="56">
        <v>613980.71299999999</v>
      </c>
      <c r="E34" s="56"/>
      <c r="F34" s="80">
        <v>852708.55299999996</v>
      </c>
      <c r="G34" s="56"/>
      <c r="H34" s="56">
        <v>293552.95199999999</v>
      </c>
      <c r="I34" s="56"/>
      <c r="J34" s="56">
        <v>81626.456999999995</v>
      </c>
      <c r="K34" s="56"/>
      <c r="L34" s="56">
        <v>358478.65700000001</v>
      </c>
      <c r="M34" s="56"/>
      <c r="N34" s="56">
        <v>91132.070999999996</v>
      </c>
      <c r="O34" s="56"/>
      <c r="P34" s="82">
        <v>44191.87</v>
      </c>
      <c r="Q34" s="56"/>
      <c r="R34" s="56">
        <v>556948.85600000003</v>
      </c>
      <c r="S34" s="35"/>
      <c r="T34" s="13"/>
      <c r="V34" s="13"/>
    </row>
    <row r="35" spans="1:238" s="2" customFormat="1" ht="11.25" customHeight="1">
      <c r="A35" s="55" t="s">
        <v>32</v>
      </c>
      <c r="B35" s="56">
        <v>3197858.4589999998</v>
      </c>
      <c r="C35" s="56"/>
      <c r="D35" s="56">
        <v>604866.28899999999</v>
      </c>
      <c r="E35" s="56"/>
      <c r="F35" s="80">
        <v>723191.10400000005</v>
      </c>
      <c r="G35" s="56"/>
      <c r="H35" s="56">
        <v>276411.98599999998</v>
      </c>
      <c r="I35" s="56"/>
      <c r="J35" s="56">
        <v>67379.478000000003</v>
      </c>
      <c r="K35" s="56"/>
      <c r="L35" s="56">
        <v>234884.43</v>
      </c>
      <c r="M35" s="56"/>
      <c r="N35" s="56">
        <v>24913.282999999999</v>
      </c>
      <c r="O35" s="56"/>
      <c r="P35" s="82">
        <v>7720.585</v>
      </c>
      <c r="Q35" s="56"/>
      <c r="R35" s="56">
        <v>320242.47600000002</v>
      </c>
      <c r="S35" s="35"/>
      <c r="T35" s="13"/>
      <c r="V35" s="13"/>
    </row>
    <row r="36" spans="1:238" s="2" customFormat="1" ht="11.25" customHeight="1">
      <c r="A36" s="55" t="s">
        <v>33</v>
      </c>
      <c r="B36" s="56">
        <v>9662437.9529999997</v>
      </c>
      <c r="C36" s="56"/>
      <c r="D36" s="56">
        <v>1089761.3540000001</v>
      </c>
      <c r="E36" s="56"/>
      <c r="F36" s="80">
        <v>1212252.392</v>
      </c>
      <c r="G36" s="56"/>
      <c r="H36" s="56">
        <v>930062.16299999994</v>
      </c>
      <c r="I36" s="56"/>
      <c r="J36" s="56">
        <v>344822.05300000001</v>
      </c>
      <c r="K36" s="56"/>
      <c r="L36" s="56">
        <v>799092.03899999999</v>
      </c>
      <c r="M36" s="56"/>
      <c r="N36" s="56">
        <v>194647.16800000001</v>
      </c>
      <c r="O36" s="56"/>
      <c r="P36" s="82">
        <v>161233.54</v>
      </c>
      <c r="Q36" s="56"/>
      <c r="R36" s="56">
        <v>1126968.3319999999</v>
      </c>
      <c r="S36" s="35"/>
      <c r="T36" s="13"/>
      <c r="V36" s="13"/>
    </row>
    <row r="37" spans="1:238" s="2" customFormat="1" ht="11.25" customHeight="1">
      <c r="A37" s="55" t="s">
        <v>34</v>
      </c>
      <c r="B37" s="56">
        <v>4700405.915</v>
      </c>
      <c r="C37" s="56"/>
      <c r="D37" s="56">
        <v>1103428.307</v>
      </c>
      <c r="E37" s="56"/>
      <c r="F37" s="80">
        <v>473442.91100000002</v>
      </c>
      <c r="G37" s="56"/>
      <c r="H37" s="56">
        <v>287897.88699999999</v>
      </c>
      <c r="I37" s="56"/>
      <c r="J37" s="56">
        <v>110990.56299999999</v>
      </c>
      <c r="K37" s="56"/>
      <c r="L37" s="56">
        <v>229074.609</v>
      </c>
      <c r="M37" s="56"/>
      <c r="N37" s="56">
        <v>31908.882000000001</v>
      </c>
      <c r="O37" s="56"/>
      <c r="P37" s="82">
        <v>10260.446</v>
      </c>
      <c r="Q37" s="56"/>
      <c r="R37" s="56">
        <v>287082.42</v>
      </c>
      <c r="S37" s="35"/>
      <c r="T37" s="13"/>
      <c r="V37" s="13"/>
    </row>
    <row r="38" spans="1:238" ht="12.6" customHeight="1">
      <c r="A38" s="55" t="s">
        <v>95</v>
      </c>
      <c r="B38" s="56">
        <v>7261642.5669999998</v>
      </c>
      <c r="C38" s="56"/>
      <c r="D38" s="56">
        <v>237260.77100000001</v>
      </c>
      <c r="E38" s="56"/>
      <c r="F38" s="81">
        <v>930934.33799999999</v>
      </c>
      <c r="G38" s="62"/>
      <c r="H38" s="56">
        <v>205345.78700000001</v>
      </c>
      <c r="I38" s="56"/>
      <c r="J38" s="56">
        <v>163822.679</v>
      </c>
      <c r="K38" s="56"/>
      <c r="L38" s="56">
        <v>185443.84</v>
      </c>
      <c r="M38" s="56"/>
      <c r="N38" s="56">
        <v>39942.055</v>
      </c>
      <c r="O38" s="56"/>
      <c r="P38" s="82">
        <v>785569.21200000006</v>
      </c>
      <c r="Q38" s="56"/>
      <c r="R38" s="56">
        <v>720052.20799999998</v>
      </c>
      <c r="S38" s="37"/>
      <c r="T38" s="21"/>
    </row>
    <row r="39" spans="1:238" ht="11.25" customHeight="1">
      <c r="A39" s="55" t="s">
        <v>35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7"/>
      <c r="N39" s="54"/>
      <c r="O39" s="54"/>
      <c r="P39" s="68"/>
      <c r="Q39" s="54"/>
      <c r="R39" s="53"/>
      <c r="S39" s="33"/>
    </row>
    <row r="40" spans="1:238"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39"/>
      <c r="N40" s="63"/>
      <c r="O40" s="63"/>
      <c r="P40" s="68"/>
      <c r="Q40" s="63"/>
      <c r="R40" s="53"/>
      <c r="S40" s="33"/>
    </row>
    <row r="41" spans="1:238"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39"/>
      <c r="N41" s="63"/>
      <c r="O41" s="63"/>
      <c r="P41" s="68"/>
      <c r="Q41" s="63"/>
      <c r="R41" s="53"/>
      <c r="S41" s="33"/>
    </row>
    <row r="42" spans="1:238">
      <c r="B42" s="63"/>
      <c r="C42" s="63"/>
      <c r="D42" s="63"/>
      <c r="E42" s="63"/>
      <c r="F42" s="63"/>
      <c r="G42" s="64"/>
      <c r="H42" s="63"/>
      <c r="I42" s="63"/>
      <c r="J42" s="63"/>
      <c r="K42" s="63"/>
      <c r="L42" s="63"/>
      <c r="M42" s="39"/>
      <c r="N42" s="63"/>
      <c r="O42" s="63"/>
      <c r="P42" s="68"/>
      <c r="Q42" s="63"/>
      <c r="R42" s="53"/>
      <c r="S42" s="33"/>
    </row>
    <row r="43" spans="1:238">
      <c r="A43" s="56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39"/>
      <c r="N43" s="63"/>
      <c r="O43" s="63"/>
      <c r="P43" s="68"/>
      <c r="Q43" s="63"/>
      <c r="R43" s="53"/>
      <c r="S43" s="33"/>
    </row>
    <row r="44" spans="1:238">
      <c r="A44" s="56"/>
      <c r="B44" s="56"/>
      <c r="K44" s="51" t="s">
        <v>0</v>
      </c>
      <c r="P44" s="86"/>
      <c r="R44" s="51"/>
      <c r="S44" s="32"/>
      <c r="T44" s="22"/>
    </row>
    <row r="45" spans="1:238" s="1" customFormat="1" ht="15" customHeight="1">
      <c r="A45" s="93" t="s">
        <v>86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4"/>
      <c r="T45" s="11"/>
      <c r="U45" s="6"/>
      <c r="V45" s="7"/>
      <c r="W45" s="8"/>
    </row>
    <row r="46" spans="1:238" s="12" customFormat="1" ht="15" customHeight="1">
      <c r="A46" s="94" t="s">
        <v>89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"/>
      <c r="T46" s="9"/>
      <c r="U46" s="5"/>
      <c r="V46" s="10"/>
      <c r="W46" s="11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</row>
    <row r="47" spans="1:238" s="2" customFormat="1" ht="10.5" customHeight="1">
      <c r="A47" s="39" t="s">
        <v>2</v>
      </c>
      <c r="B47" s="40"/>
      <c r="C47" s="40"/>
      <c r="D47" s="41" t="s">
        <v>76</v>
      </c>
      <c r="E47" s="42"/>
      <c r="F47" s="43" t="s">
        <v>1</v>
      </c>
      <c r="G47" s="43"/>
      <c r="H47" s="39"/>
      <c r="I47" s="42"/>
      <c r="J47" s="39"/>
      <c r="K47" s="40"/>
      <c r="L47" s="42" t="s">
        <v>83</v>
      </c>
      <c r="M47" s="39"/>
      <c r="N47" s="41" t="s">
        <v>82</v>
      </c>
      <c r="O47" s="42"/>
      <c r="P47" s="42" t="s">
        <v>4</v>
      </c>
      <c r="Q47" s="42"/>
      <c r="R47" s="44" t="s">
        <v>69</v>
      </c>
      <c r="S47" s="30"/>
      <c r="T47" s="14"/>
      <c r="U47" s="15"/>
      <c r="V47" s="14" t="s">
        <v>5</v>
      </c>
      <c r="W47" s="15"/>
    </row>
    <row r="48" spans="1:238" s="2" customFormat="1" ht="14.25" customHeight="1">
      <c r="A48" s="45" t="s">
        <v>6</v>
      </c>
      <c r="B48" s="46" t="s">
        <v>78</v>
      </c>
      <c r="C48" s="46"/>
      <c r="D48" s="46" t="s">
        <v>68</v>
      </c>
      <c r="E48" s="46"/>
      <c r="F48" s="47" t="s">
        <v>3</v>
      </c>
      <c r="G48" s="47"/>
      <c r="H48" s="46" t="s">
        <v>80</v>
      </c>
      <c r="I48" s="46"/>
      <c r="J48" s="42" t="s">
        <v>79</v>
      </c>
      <c r="K48" s="65"/>
      <c r="L48" s="46" t="s">
        <v>84</v>
      </c>
      <c r="M48" s="45"/>
      <c r="N48" s="87" t="s">
        <v>81</v>
      </c>
      <c r="O48" s="46"/>
      <c r="P48" s="46" t="s">
        <v>7</v>
      </c>
      <c r="Q48" s="46"/>
      <c r="R48" s="48" t="s">
        <v>70</v>
      </c>
      <c r="S48" s="30"/>
      <c r="T48" s="14"/>
      <c r="U48" s="15"/>
      <c r="V48" s="14" t="s">
        <v>8</v>
      </c>
      <c r="W48" s="15"/>
    </row>
    <row r="49" spans="1:31" s="2" customFormat="1" ht="12" customHeight="1">
      <c r="A49" s="39"/>
      <c r="B49" s="92" t="s">
        <v>72</v>
      </c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75"/>
      <c r="T49" s="14"/>
      <c r="U49" s="15"/>
      <c r="V49" s="14"/>
      <c r="W49" s="15"/>
    </row>
    <row r="50" spans="1:31" s="25" customFormat="1">
      <c r="A50" s="66" t="s">
        <v>36</v>
      </c>
      <c r="B50" s="50">
        <f>SUM(B51:B56)</f>
        <v>54109146.946999997</v>
      </c>
      <c r="C50" s="67"/>
      <c r="D50" s="50">
        <f t="shared" ref="D50:J50" si="4">SUM(D51:D56)</f>
        <v>6721521.4239999996</v>
      </c>
      <c r="E50" s="54"/>
      <c r="F50" s="50">
        <f t="shared" si="4"/>
        <v>8555155.3880000003</v>
      </c>
      <c r="G50" s="54"/>
      <c r="H50" s="50">
        <f t="shared" si="4"/>
        <v>1598252.9040000001</v>
      </c>
      <c r="I50" s="54"/>
      <c r="J50" s="50">
        <f t="shared" si="4"/>
        <v>617192.34600000002</v>
      </c>
      <c r="K50" s="50"/>
      <c r="L50" s="50">
        <f>SUM(L51:L56)</f>
        <v>1709031.8829999999</v>
      </c>
      <c r="M50" s="54"/>
      <c r="N50" s="50">
        <f>SUM(N51:N56)</f>
        <v>535367.52599999995</v>
      </c>
      <c r="O50" s="54"/>
      <c r="P50" s="84">
        <f>SUM(P51:P56)</f>
        <v>472410.72200000001</v>
      </c>
      <c r="Q50" s="54"/>
      <c r="R50" s="50">
        <f>SUM(R51:R56)</f>
        <v>3523288.6310000001</v>
      </c>
      <c r="S50" s="31"/>
      <c r="T50" s="16"/>
      <c r="V50" s="26"/>
    </row>
    <row r="51" spans="1:31" s="2" customFormat="1">
      <c r="A51" s="55" t="s">
        <v>37</v>
      </c>
      <c r="B51" s="56">
        <v>11769260.556</v>
      </c>
      <c r="C51" s="56"/>
      <c r="D51" s="56">
        <v>3296201.3829999999</v>
      </c>
      <c r="E51" s="56"/>
      <c r="F51" s="56">
        <v>1723804.8149999999</v>
      </c>
      <c r="G51" s="56"/>
      <c r="H51" s="56">
        <v>678267.97499999998</v>
      </c>
      <c r="I51" s="56"/>
      <c r="J51" s="56">
        <v>218452.726</v>
      </c>
      <c r="K51" s="53"/>
      <c r="L51" s="56">
        <v>607061.61699999997</v>
      </c>
      <c r="M51" s="56"/>
      <c r="N51" s="56">
        <v>191815.13099999999</v>
      </c>
      <c r="O51" s="56"/>
      <c r="P51" s="82">
        <v>47427.249000000003</v>
      </c>
      <c r="Q51" s="56"/>
      <c r="R51" s="56">
        <v>1298732.4950000001</v>
      </c>
      <c r="S51" s="35"/>
      <c r="T51" s="13"/>
      <c r="V51" s="13"/>
    </row>
    <row r="52" spans="1:31" s="2" customFormat="1">
      <c r="A52" s="55" t="s">
        <v>38</v>
      </c>
      <c r="B52" s="56">
        <v>5387010.602</v>
      </c>
      <c r="C52" s="56"/>
      <c r="D52" s="56">
        <v>394528.75400000002</v>
      </c>
      <c r="E52" s="56"/>
      <c r="F52" s="56">
        <v>1074196.213</v>
      </c>
      <c r="G52" s="56"/>
      <c r="H52" s="56">
        <v>124200.929</v>
      </c>
      <c r="I52" s="56"/>
      <c r="J52" s="56">
        <v>172721.554</v>
      </c>
      <c r="K52" s="56"/>
      <c r="L52" s="56">
        <v>97923.56</v>
      </c>
      <c r="M52" s="56"/>
      <c r="N52" s="56">
        <v>83532.399999999994</v>
      </c>
      <c r="O52" s="56"/>
      <c r="P52" s="82">
        <v>135772.31899999999</v>
      </c>
      <c r="Q52" s="56"/>
      <c r="R52" s="56">
        <v>305675.59899999999</v>
      </c>
      <c r="S52" s="35"/>
      <c r="T52" s="13"/>
      <c r="V52" s="13"/>
    </row>
    <row r="53" spans="1:31" s="2" customFormat="1">
      <c r="A53" s="55" t="s">
        <v>39</v>
      </c>
      <c r="B53" s="56">
        <v>10170613.978</v>
      </c>
      <c r="C53" s="56"/>
      <c r="D53" s="56">
        <v>982705.99399999995</v>
      </c>
      <c r="E53" s="56"/>
      <c r="F53" s="56">
        <v>1555921.5619999999</v>
      </c>
      <c r="G53" s="56"/>
      <c r="H53" s="56">
        <v>233711.851</v>
      </c>
      <c r="I53" s="56"/>
      <c r="J53" s="56">
        <v>99431.845000000001</v>
      </c>
      <c r="K53" s="56"/>
      <c r="L53" s="56">
        <v>215926.046</v>
      </c>
      <c r="M53" s="56"/>
      <c r="N53" s="56">
        <v>49316.406999999999</v>
      </c>
      <c r="O53" s="56"/>
      <c r="P53" s="82">
        <v>3976.96</v>
      </c>
      <c r="Q53" s="56"/>
      <c r="R53" s="56">
        <v>470578.78100000002</v>
      </c>
      <c r="S53" s="35"/>
      <c r="T53" s="13"/>
      <c r="V53" s="13"/>
    </row>
    <row r="54" spans="1:31" s="2" customFormat="1">
      <c r="A54" s="55" t="s">
        <v>40</v>
      </c>
      <c r="B54" s="56">
        <v>7029290.6540000001</v>
      </c>
      <c r="C54" s="56"/>
      <c r="D54" s="56">
        <v>395234.23</v>
      </c>
      <c r="E54" s="56"/>
      <c r="F54" s="56">
        <v>841569.45</v>
      </c>
      <c r="G54" s="56"/>
      <c r="H54" s="56">
        <v>187346.47700000001</v>
      </c>
      <c r="I54" s="56"/>
      <c r="J54" s="56">
        <v>30296.562999999998</v>
      </c>
      <c r="K54" s="56"/>
      <c r="L54" s="56">
        <v>131552.948</v>
      </c>
      <c r="M54" s="56"/>
      <c r="N54" s="56">
        <v>7275.9449999999997</v>
      </c>
      <c r="O54" s="56"/>
      <c r="P54" s="82">
        <v>88459.206000000006</v>
      </c>
      <c r="Q54" s="56"/>
      <c r="R54" s="56">
        <v>246956.652</v>
      </c>
      <c r="S54" s="35"/>
      <c r="T54" s="13"/>
      <c r="V54" s="13"/>
    </row>
    <row r="55" spans="1:31" s="2" customFormat="1">
      <c r="A55" s="55" t="s">
        <v>41</v>
      </c>
      <c r="B55" s="56">
        <v>13971825.59</v>
      </c>
      <c r="C55" s="56"/>
      <c r="D55" s="56">
        <v>1029842.172</v>
      </c>
      <c r="E55" s="56"/>
      <c r="F55" s="56">
        <v>2537915.1129999999</v>
      </c>
      <c r="G55" s="56"/>
      <c r="H55" s="56">
        <v>309990.15100000001</v>
      </c>
      <c r="I55" s="56"/>
      <c r="J55" s="56">
        <v>49745.209000000003</v>
      </c>
      <c r="K55" s="56"/>
      <c r="L55" s="56">
        <v>300985.38799999998</v>
      </c>
      <c r="M55" s="56"/>
      <c r="N55" s="56">
        <v>157339.85200000001</v>
      </c>
      <c r="O55" s="56"/>
      <c r="P55" s="82">
        <v>193655.15400000001</v>
      </c>
      <c r="Q55" s="56"/>
      <c r="R55" s="56">
        <v>561109.97900000005</v>
      </c>
      <c r="S55" s="35"/>
      <c r="T55" s="13"/>
      <c r="V55" s="13"/>
    </row>
    <row r="56" spans="1:31" s="2" customFormat="1">
      <c r="A56" s="55" t="s">
        <v>42</v>
      </c>
      <c r="B56" s="56">
        <v>5781145.5669999998</v>
      </c>
      <c r="C56" s="56"/>
      <c r="D56" s="56">
        <v>623008.89099999995</v>
      </c>
      <c r="E56" s="56"/>
      <c r="F56" s="56">
        <v>821748.23499999999</v>
      </c>
      <c r="G56" s="56"/>
      <c r="H56" s="56">
        <v>64735.521000000001</v>
      </c>
      <c r="I56" s="56"/>
      <c r="J56" s="56">
        <v>46544.449000000001</v>
      </c>
      <c r="K56" s="56"/>
      <c r="L56" s="56">
        <v>355582.32400000002</v>
      </c>
      <c r="M56" s="56"/>
      <c r="N56" s="56">
        <v>46087.790999999997</v>
      </c>
      <c r="O56" s="56"/>
      <c r="P56" s="82">
        <v>3119.8339999999998</v>
      </c>
      <c r="Q56" s="56"/>
      <c r="R56" s="56">
        <v>640235.125</v>
      </c>
      <c r="S56" s="35"/>
      <c r="T56" s="13"/>
      <c r="V56" s="13"/>
    </row>
    <row r="57" spans="1:31" s="2" customFormat="1">
      <c r="A57" s="55"/>
      <c r="B57" s="68"/>
      <c r="C57" s="63"/>
      <c r="D57" s="68"/>
      <c r="E57" s="63"/>
      <c r="F57" s="68"/>
      <c r="G57" s="63"/>
      <c r="H57" s="68"/>
      <c r="I57" s="63"/>
      <c r="J57" s="68"/>
      <c r="K57" s="63"/>
      <c r="L57" s="68"/>
      <c r="M57" s="39"/>
      <c r="N57" s="68"/>
      <c r="O57" s="63"/>
      <c r="P57" s="68"/>
      <c r="Q57" s="63"/>
      <c r="R57" s="69"/>
      <c r="S57" s="38"/>
      <c r="T57" s="27"/>
      <c r="V57" s="13"/>
    </row>
    <row r="58" spans="1:31" s="2" customFormat="1">
      <c r="A58" s="55" t="s">
        <v>43</v>
      </c>
      <c r="B58" s="54">
        <f>SUM(B59:B63)</f>
        <v>34037419.061000004</v>
      </c>
      <c r="C58" s="63"/>
      <c r="D58" s="54">
        <f t="shared" ref="D58:J58" si="5">SUM(D59:D63)</f>
        <v>4749634.7390000001</v>
      </c>
      <c r="E58" s="54"/>
      <c r="F58" s="54">
        <f t="shared" si="5"/>
        <v>3963163.412</v>
      </c>
      <c r="G58" s="54"/>
      <c r="H58" s="54">
        <f t="shared" si="5"/>
        <v>2070589.73</v>
      </c>
      <c r="I58" s="54"/>
      <c r="J58" s="54">
        <f t="shared" si="5"/>
        <v>1391585.3530000001</v>
      </c>
      <c r="K58" s="54"/>
      <c r="L58" s="54">
        <f>SUM(L59:L63)</f>
        <v>1324135.523</v>
      </c>
      <c r="M58" s="54"/>
      <c r="N58" s="54">
        <f>SUM(N59:N63)</f>
        <v>907468.43700000003</v>
      </c>
      <c r="O58" s="54"/>
      <c r="P58" s="68">
        <f>SUM(P59:P63)</f>
        <v>669285.58600000001</v>
      </c>
      <c r="Q58" s="54"/>
      <c r="R58" s="54">
        <f>SUM(R59:R63)</f>
        <v>3604973.8200000003</v>
      </c>
      <c r="S58" s="34"/>
      <c r="T58" s="17"/>
      <c r="U58" s="18"/>
      <c r="V58" s="13"/>
      <c r="W58" s="18"/>
      <c r="X58" s="18"/>
      <c r="Y58" s="18"/>
      <c r="Z58" s="18"/>
      <c r="AA58" s="18"/>
      <c r="AB58" s="18"/>
      <c r="AC58" s="18"/>
      <c r="AD58" s="18"/>
      <c r="AE58" s="18"/>
    </row>
    <row r="59" spans="1:31" s="2" customFormat="1">
      <c r="A59" s="55" t="s">
        <v>44</v>
      </c>
      <c r="B59" s="56">
        <v>3578939.648</v>
      </c>
      <c r="C59" s="56"/>
      <c r="D59" s="56">
        <v>435163.538</v>
      </c>
      <c r="E59" s="56"/>
      <c r="F59" s="56">
        <v>520233.22</v>
      </c>
      <c r="G59" s="56"/>
      <c r="H59" s="56">
        <v>347261.15399999998</v>
      </c>
      <c r="I59" s="56"/>
      <c r="J59" s="56">
        <v>88272.342000000004</v>
      </c>
      <c r="K59" s="56"/>
      <c r="L59" s="56">
        <v>303471.84700000001</v>
      </c>
      <c r="M59" s="56"/>
      <c r="N59" s="56">
        <v>36081.131000000001</v>
      </c>
      <c r="O59" s="56"/>
      <c r="P59" s="82">
        <v>14021.081</v>
      </c>
      <c r="Q59" s="56"/>
      <c r="R59" s="56">
        <v>335011.56400000001</v>
      </c>
      <c r="S59" s="35"/>
      <c r="T59" s="13"/>
      <c r="V59" s="13"/>
    </row>
    <row r="60" spans="1:31" s="2" customFormat="1">
      <c r="A60" s="55" t="s">
        <v>45</v>
      </c>
      <c r="B60" s="56">
        <v>5429694.7620000001</v>
      </c>
      <c r="C60" s="56"/>
      <c r="D60" s="56">
        <v>940798.02899999998</v>
      </c>
      <c r="E60" s="56"/>
      <c r="F60" s="56">
        <v>740767.46699999995</v>
      </c>
      <c r="G60" s="56"/>
      <c r="H60" s="56">
        <v>460890.72700000001</v>
      </c>
      <c r="I60" s="39"/>
      <c r="J60" s="56">
        <v>130278.243</v>
      </c>
      <c r="K60" s="56"/>
      <c r="L60" s="56">
        <v>370864.00300000003</v>
      </c>
      <c r="M60" s="56"/>
      <c r="N60" s="56">
        <v>119977.967</v>
      </c>
      <c r="O60" s="56"/>
      <c r="P60" s="82">
        <v>36074.947999999997</v>
      </c>
      <c r="Q60" s="56"/>
      <c r="R60" s="56">
        <v>856390.81799999997</v>
      </c>
      <c r="S60" s="35"/>
      <c r="T60" s="13"/>
      <c r="V60" s="13"/>
    </row>
    <row r="61" spans="1:31" s="2" customFormat="1">
      <c r="A61" s="55" t="s">
        <v>46</v>
      </c>
      <c r="B61" s="56">
        <v>2912818.2689999999</v>
      </c>
      <c r="C61" s="56"/>
      <c r="D61" s="56">
        <v>435629.07</v>
      </c>
      <c r="E61" s="56"/>
      <c r="F61" s="56">
        <v>58958.432999999997</v>
      </c>
      <c r="G61" s="56"/>
      <c r="H61" s="56">
        <v>47653.798000000003</v>
      </c>
      <c r="I61" s="39"/>
      <c r="J61" s="56">
        <v>12328.15</v>
      </c>
      <c r="K61" s="56"/>
      <c r="L61" s="56">
        <v>113286.16099999999</v>
      </c>
      <c r="M61" s="56"/>
      <c r="N61" s="56">
        <v>9642.2990000000009</v>
      </c>
      <c r="O61" s="56"/>
      <c r="P61" s="82">
        <v>446.43900000000002</v>
      </c>
      <c r="Q61" s="56"/>
      <c r="R61" s="56">
        <v>15117.460999999999</v>
      </c>
      <c r="S61" s="35"/>
      <c r="T61" s="13"/>
      <c r="V61" s="13"/>
    </row>
    <row r="62" spans="1:31" s="2" customFormat="1">
      <c r="A62" s="55" t="s">
        <v>47</v>
      </c>
      <c r="B62" s="56">
        <v>3573230.4</v>
      </c>
      <c r="C62" s="56"/>
      <c r="D62" s="56">
        <v>643771.54799999995</v>
      </c>
      <c r="E62" s="56"/>
      <c r="F62" s="56">
        <v>522526.15</v>
      </c>
      <c r="G62" s="56"/>
      <c r="H62" s="56">
        <v>358517.65</v>
      </c>
      <c r="I62" s="39"/>
      <c r="J62" s="56">
        <v>149552.94899999999</v>
      </c>
      <c r="K62" s="56"/>
      <c r="L62" s="56">
        <v>211155.973</v>
      </c>
      <c r="M62" s="56"/>
      <c r="N62" s="56">
        <v>78793.332999999999</v>
      </c>
      <c r="O62" s="56"/>
      <c r="P62" s="82">
        <v>18239.077000000001</v>
      </c>
      <c r="Q62" s="56"/>
      <c r="R62" s="56">
        <v>362776.44099999999</v>
      </c>
      <c r="S62" s="35"/>
      <c r="T62" s="13"/>
      <c r="V62" s="13"/>
    </row>
    <row r="63" spans="1:31" s="2" customFormat="1">
      <c r="A63" s="55" t="s">
        <v>48</v>
      </c>
      <c r="B63" s="56">
        <v>18542735.982000001</v>
      </c>
      <c r="C63" s="56"/>
      <c r="D63" s="56">
        <v>2294272.554</v>
      </c>
      <c r="E63" s="56"/>
      <c r="F63" s="56">
        <v>2120678.142</v>
      </c>
      <c r="G63" s="56"/>
      <c r="H63" s="56">
        <v>856266.40099999995</v>
      </c>
      <c r="I63" s="56"/>
      <c r="J63" s="56">
        <v>1011153.669</v>
      </c>
      <c r="K63" s="56"/>
      <c r="L63" s="56">
        <v>325357.53899999999</v>
      </c>
      <c r="M63" s="56"/>
      <c r="N63" s="56">
        <v>662973.70700000005</v>
      </c>
      <c r="O63" s="56"/>
      <c r="P63" s="82">
        <v>600504.04099999997</v>
      </c>
      <c r="Q63" s="56"/>
      <c r="R63" s="56">
        <v>2035677.5360000001</v>
      </c>
      <c r="S63" s="35"/>
      <c r="T63" s="13"/>
      <c r="V63" s="13"/>
    </row>
    <row r="64" spans="1:31" s="2" customFormat="1">
      <c r="A64" s="55"/>
      <c r="B64" s="68"/>
      <c r="C64" s="63"/>
      <c r="D64" s="68"/>
      <c r="E64" s="63"/>
      <c r="F64" s="68"/>
      <c r="G64" s="63"/>
      <c r="H64" s="68"/>
      <c r="I64" s="63"/>
      <c r="J64" s="68"/>
      <c r="K64" s="63"/>
      <c r="L64" s="68"/>
      <c r="M64" s="39"/>
      <c r="N64" s="68"/>
      <c r="O64" s="63"/>
      <c r="P64" s="68"/>
      <c r="Q64" s="63"/>
      <c r="R64" s="69"/>
      <c r="S64" s="38"/>
      <c r="T64" s="27"/>
      <c r="V64" s="13"/>
    </row>
    <row r="65" spans="1:238" s="2" customFormat="1">
      <c r="A65" s="55" t="s">
        <v>49</v>
      </c>
      <c r="B65" s="54">
        <f>SUM(B66:B69)</f>
        <v>12547032.177000001</v>
      </c>
      <c r="C65" s="63"/>
      <c r="D65" s="54">
        <f t="shared" ref="D65:J65" si="6">SUM(D66:D69)</f>
        <v>1364874.2169999999</v>
      </c>
      <c r="E65" s="54"/>
      <c r="F65" s="54">
        <f t="shared" si="6"/>
        <v>2025815.7149999999</v>
      </c>
      <c r="G65" s="54"/>
      <c r="H65" s="54">
        <f t="shared" si="6"/>
        <v>414310.43700000003</v>
      </c>
      <c r="I65" s="54"/>
      <c r="J65" s="54">
        <f t="shared" si="6"/>
        <v>131355.041</v>
      </c>
      <c r="K65" s="54"/>
      <c r="L65" s="54">
        <f>SUM(L66:L69)</f>
        <v>767157.04499999993</v>
      </c>
      <c r="M65" s="54"/>
      <c r="N65" s="54">
        <f>SUM(N66:N69)</f>
        <v>108012.27100000001</v>
      </c>
      <c r="O65" s="54"/>
      <c r="P65" s="68">
        <f>SUM(P66:P69)</f>
        <v>155134.171</v>
      </c>
      <c r="Q65" s="54"/>
      <c r="R65" s="54">
        <f>SUM(R66:R69)</f>
        <v>1260598.98</v>
      </c>
      <c r="S65" s="34"/>
      <c r="T65" s="17"/>
      <c r="U65" s="18"/>
      <c r="V65" s="13"/>
      <c r="W65" s="18"/>
    </row>
    <row r="66" spans="1:238" s="2" customFormat="1">
      <c r="A66" s="55" t="s">
        <v>50</v>
      </c>
      <c r="B66" s="56">
        <v>2877205.2489999998</v>
      </c>
      <c r="C66" s="56"/>
      <c r="D66" s="56">
        <v>343577.24599999998</v>
      </c>
      <c r="E66" s="56"/>
      <c r="F66" s="56">
        <v>464295.17</v>
      </c>
      <c r="G66" s="56"/>
      <c r="H66" s="56">
        <v>186559.05100000001</v>
      </c>
      <c r="I66" s="56"/>
      <c r="J66" s="56">
        <v>52819.502999999997</v>
      </c>
      <c r="K66" s="56"/>
      <c r="L66" s="56">
        <v>208113.386</v>
      </c>
      <c r="M66" s="56"/>
      <c r="N66" s="56">
        <v>35119.919999999998</v>
      </c>
      <c r="O66" s="56"/>
      <c r="P66" s="82">
        <v>113056.024</v>
      </c>
      <c r="Q66" s="56"/>
      <c r="R66" s="56">
        <v>239840.57500000001</v>
      </c>
      <c r="S66" s="35"/>
      <c r="T66" s="13"/>
      <c r="V66" s="13"/>
    </row>
    <row r="67" spans="1:238" s="2" customFormat="1">
      <c r="A67" s="55" t="s">
        <v>51</v>
      </c>
      <c r="B67" s="56">
        <v>2315887.4350000001</v>
      </c>
      <c r="C67" s="56"/>
      <c r="D67" s="56">
        <v>258281.38800000001</v>
      </c>
      <c r="E67" s="56"/>
      <c r="F67" s="56">
        <v>373023.598</v>
      </c>
      <c r="G67" s="56"/>
      <c r="H67" s="56">
        <v>84811.043000000005</v>
      </c>
      <c r="I67" s="56"/>
      <c r="J67" s="56">
        <v>30898.61</v>
      </c>
      <c r="K67" s="56"/>
      <c r="L67" s="56">
        <v>26075.819</v>
      </c>
      <c r="M67" s="56"/>
      <c r="N67" s="56">
        <v>32628.721000000001</v>
      </c>
      <c r="O67" s="56"/>
      <c r="P67" s="82">
        <v>12911.241</v>
      </c>
      <c r="Q67" s="56"/>
      <c r="R67" s="56">
        <v>162801.25899999999</v>
      </c>
      <c r="S67" s="35"/>
      <c r="T67" s="13"/>
      <c r="V67" s="13"/>
    </row>
    <row r="68" spans="1:238" s="2" customFormat="1">
      <c r="A68" s="55" t="s">
        <v>52</v>
      </c>
      <c r="B68" s="56">
        <v>5764378.5010000002</v>
      </c>
      <c r="C68" s="56"/>
      <c r="D68" s="56">
        <v>572143.35199999996</v>
      </c>
      <c r="E68" s="56"/>
      <c r="F68" s="56">
        <v>889855.72900000005</v>
      </c>
      <c r="G68" s="56"/>
      <c r="H68" s="56">
        <v>22869.311000000002</v>
      </c>
      <c r="I68" s="56"/>
      <c r="J68" s="56">
        <v>12813.567999999999</v>
      </c>
      <c r="K68" s="56"/>
      <c r="L68" s="56">
        <v>427368.34499999997</v>
      </c>
      <c r="M68" s="56"/>
      <c r="N68" s="56">
        <v>29712.687000000002</v>
      </c>
      <c r="O68" s="56"/>
      <c r="P68" s="82">
        <v>5923.5860000000002</v>
      </c>
      <c r="Q68" s="56"/>
      <c r="R68" s="56">
        <v>704265.83900000004</v>
      </c>
      <c r="S68" s="35"/>
      <c r="T68" s="13"/>
      <c r="V68" s="13"/>
    </row>
    <row r="69" spans="1:238" s="2" customFormat="1">
      <c r="A69" s="55" t="s">
        <v>53</v>
      </c>
      <c r="B69" s="56">
        <v>1589560.9920000001</v>
      </c>
      <c r="C69" s="56"/>
      <c r="D69" s="56">
        <v>190872.231</v>
      </c>
      <c r="E69" s="56"/>
      <c r="F69" s="56">
        <v>298641.21799999999</v>
      </c>
      <c r="G69" s="56"/>
      <c r="H69" s="56">
        <v>120071.03200000001</v>
      </c>
      <c r="I69" s="56"/>
      <c r="J69" s="56">
        <v>34823.360000000001</v>
      </c>
      <c r="K69" s="56"/>
      <c r="L69" s="56">
        <v>105599.495</v>
      </c>
      <c r="M69" s="56"/>
      <c r="N69" s="56">
        <v>10550.942999999999</v>
      </c>
      <c r="O69" s="56"/>
      <c r="P69" s="82">
        <v>23243.32</v>
      </c>
      <c r="Q69" s="56"/>
      <c r="R69" s="56">
        <v>153691.307</v>
      </c>
      <c r="S69" s="35"/>
      <c r="T69" s="13"/>
      <c r="V69" s="13"/>
    </row>
    <row r="70" spans="1:238" s="2" customFormat="1">
      <c r="A70" s="55"/>
      <c r="B70" s="68"/>
      <c r="C70" s="63"/>
      <c r="D70" s="68"/>
      <c r="E70" s="63"/>
      <c r="F70" s="68"/>
      <c r="G70" s="63"/>
      <c r="H70" s="68"/>
      <c r="I70" s="63"/>
      <c r="J70" s="68"/>
      <c r="K70" s="63"/>
      <c r="L70" s="68"/>
      <c r="M70" s="39"/>
      <c r="N70" s="68"/>
      <c r="O70" s="63"/>
      <c r="P70" s="68"/>
      <c r="Q70" s="63"/>
      <c r="R70" s="69"/>
      <c r="S70" s="38"/>
      <c r="T70" s="27"/>
      <c r="V70" s="13"/>
    </row>
    <row r="71" spans="1:238" s="2" customFormat="1">
      <c r="A71" s="55" t="s">
        <v>54</v>
      </c>
      <c r="B71" s="54">
        <f>SUM(B72:B77)</f>
        <v>7718873.9950000001</v>
      </c>
      <c r="C71" s="54"/>
      <c r="D71" s="54">
        <f t="shared" ref="D71:J71" si="7">SUM(D72:D77)</f>
        <v>1043830.4730000001</v>
      </c>
      <c r="E71" s="54"/>
      <c r="F71" s="54">
        <f t="shared" si="7"/>
        <v>1245785.9100000001</v>
      </c>
      <c r="G71" s="54"/>
      <c r="H71" s="54">
        <f t="shared" si="7"/>
        <v>251823.05900000004</v>
      </c>
      <c r="I71" s="54"/>
      <c r="J71" s="54">
        <f t="shared" si="7"/>
        <v>147664.83199999999</v>
      </c>
      <c r="K71" s="54"/>
      <c r="L71" s="54">
        <f>SUM(L72:L77)</f>
        <v>493697.50799999997</v>
      </c>
      <c r="M71" s="54"/>
      <c r="N71" s="54">
        <f>SUM(N72:N77)</f>
        <v>65802.880000000005</v>
      </c>
      <c r="O71" s="54"/>
      <c r="P71" s="68">
        <f>SUM(P72:P77)</f>
        <v>176399.58599999998</v>
      </c>
      <c r="Q71" s="54"/>
      <c r="R71" s="54">
        <f>SUM(R72:R77)</f>
        <v>637433.57300000009</v>
      </c>
      <c r="S71" s="34"/>
      <c r="T71" s="17"/>
      <c r="U71" s="18"/>
      <c r="V71" s="13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</row>
    <row r="72" spans="1:238" s="2" customFormat="1">
      <c r="A72" s="55" t="s">
        <v>55</v>
      </c>
      <c r="B72" s="56">
        <v>3266560.4410000001</v>
      </c>
      <c r="C72" s="56"/>
      <c r="D72" s="56">
        <v>361623.92099999997</v>
      </c>
      <c r="E72" s="56"/>
      <c r="F72" s="56">
        <v>549878.17099999997</v>
      </c>
      <c r="G72" s="56"/>
      <c r="H72" s="56">
        <v>15380.031000000001</v>
      </c>
      <c r="I72" s="56"/>
      <c r="J72" s="56">
        <v>80088.224000000002</v>
      </c>
      <c r="K72" s="56"/>
      <c r="L72" s="56">
        <v>196969.71900000001</v>
      </c>
      <c r="M72" s="56"/>
      <c r="N72" s="56">
        <v>15827.359</v>
      </c>
      <c r="O72" s="56"/>
      <c r="P72" s="82">
        <v>157822.04999999999</v>
      </c>
      <c r="Q72" s="56"/>
      <c r="R72" s="56">
        <v>301877.913</v>
      </c>
      <c r="S72" s="35"/>
      <c r="T72" s="13"/>
      <c r="V72" s="13"/>
    </row>
    <row r="73" spans="1:238" s="2" customFormat="1">
      <c r="A73" s="55" t="s">
        <v>56</v>
      </c>
      <c r="B73" s="56">
        <v>714093.26599999995</v>
      </c>
      <c r="C73" s="56"/>
      <c r="D73" s="56">
        <v>95209.847999999998</v>
      </c>
      <c r="E73" s="56"/>
      <c r="F73" s="56">
        <v>159098.16399999999</v>
      </c>
      <c r="G73" s="56"/>
      <c r="H73" s="56">
        <v>50425.328999999998</v>
      </c>
      <c r="I73" s="56"/>
      <c r="J73" s="56">
        <v>15233.772999999999</v>
      </c>
      <c r="K73" s="56"/>
      <c r="L73" s="56">
        <v>50077.421999999999</v>
      </c>
      <c r="M73" s="56"/>
      <c r="N73" s="56">
        <v>1266.7090000000001</v>
      </c>
      <c r="O73" s="56"/>
      <c r="P73" s="82">
        <v>497.70800000000003</v>
      </c>
      <c r="Q73" s="56"/>
      <c r="R73" s="56">
        <v>66375.498000000007</v>
      </c>
      <c r="S73" s="35"/>
      <c r="T73" s="13"/>
      <c r="V73" s="13"/>
    </row>
    <row r="74" spans="1:238" s="2" customFormat="1">
      <c r="A74" s="49" t="s">
        <v>57</v>
      </c>
      <c r="B74" s="56">
        <v>587304.77</v>
      </c>
      <c r="C74" s="56"/>
      <c r="D74" s="56">
        <v>57690.78</v>
      </c>
      <c r="E74" s="56"/>
      <c r="F74" s="56">
        <v>174874.978</v>
      </c>
      <c r="G74" s="56"/>
      <c r="H74" s="56">
        <v>29037.793000000001</v>
      </c>
      <c r="I74" s="56"/>
      <c r="J74" s="56">
        <v>7665.4740000000002</v>
      </c>
      <c r="K74" s="56"/>
      <c r="L74" s="56">
        <v>23580.777999999998</v>
      </c>
      <c r="M74" s="56"/>
      <c r="N74" s="56">
        <v>12619.241</v>
      </c>
      <c r="O74" s="56"/>
      <c r="P74" s="82">
        <v>2542.2049999999999</v>
      </c>
      <c r="Q74" s="56"/>
      <c r="R74" s="56">
        <v>31966.52</v>
      </c>
      <c r="S74" s="35"/>
      <c r="T74" s="13"/>
      <c r="V74" s="13"/>
    </row>
    <row r="75" spans="1:238" s="2" customFormat="1">
      <c r="A75" s="49" t="s">
        <v>58</v>
      </c>
      <c r="B75" s="56">
        <v>731834.71200000006</v>
      </c>
      <c r="C75" s="56"/>
      <c r="D75" s="56">
        <v>122436.58199999999</v>
      </c>
      <c r="E75" s="56"/>
      <c r="F75" s="56">
        <v>142687.96100000001</v>
      </c>
      <c r="G75" s="56"/>
      <c r="H75" s="56">
        <v>50049.527999999998</v>
      </c>
      <c r="I75" s="56"/>
      <c r="J75" s="56">
        <v>33.872</v>
      </c>
      <c r="K75" s="56"/>
      <c r="L75" s="56">
        <v>47908.555</v>
      </c>
      <c r="M75" s="56"/>
      <c r="N75" s="56">
        <v>7037.57</v>
      </c>
      <c r="O75" s="56"/>
      <c r="P75" s="82">
        <v>323.517</v>
      </c>
      <c r="Q75" s="56"/>
      <c r="R75" s="56">
        <v>52730.385000000002</v>
      </c>
      <c r="S75" s="35"/>
      <c r="T75" s="13"/>
      <c r="V75" s="13"/>
    </row>
    <row r="76" spans="1:238" s="2" customFormat="1">
      <c r="A76" s="55" t="s">
        <v>59</v>
      </c>
      <c r="B76" s="56">
        <v>1867270.8589999999</v>
      </c>
      <c r="C76" s="56"/>
      <c r="D76" s="56">
        <v>328115.45899999997</v>
      </c>
      <c r="E76" s="56"/>
      <c r="F76" s="56">
        <v>147063.73800000001</v>
      </c>
      <c r="G76" s="56"/>
      <c r="H76" s="56">
        <v>53208.963000000003</v>
      </c>
      <c r="I76" s="56"/>
      <c r="J76" s="56">
        <v>32334.797999999999</v>
      </c>
      <c r="K76" s="56"/>
      <c r="L76" s="56">
        <v>103586.648</v>
      </c>
      <c r="M76" s="56"/>
      <c r="N76" s="56">
        <v>20728.012999999999</v>
      </c>
      <c r="O76" s="56"/>
      <c r="P76" s="82">
        <v>13294.898999999999</v>
      </c>
      <c r="Q76" s="56"/>
      <c r="R76" s="56">
        <v>145202.70300000001</v>
      </c>
      <c r="S76" s="35"/>
      <c r="T76" s="13"/>
      <c r="V76" s="13"/>
    </row>
    <row r="77" spans="1:238" s="2" customFormat="1">
      <c r="A77" s="55" t="s">
        <v>60</v>
      </c>
      <c r="B77" s="56">
        <v>551809.94700000004</v>
      </c>
      <c r="C77" s="56"/>
      <c r="D77" s="56">
        <v>78753.883000000002</v>
      </c>
      <c r="E77" s="56"/>
      <c r="F77" s="56">
        <v>72182.898000000001</v>
      </c>
      <c r="G77" s="56"/>
      <c r="H77" s="56">
        <v>53721.415000000001</v>
      </c>
      <c r="I77" s="56"/>
      <c r="J77" s="56">
        <v>12308.691000000001</v>
      </c>
      <c r="K77" s="56"/>
      <c r="L77" s="56">
        <v>71574.385999999999</v>
      </c>
      <c r="M77" s="56"/>
      <c r="N77" s="56">
        <v>8323.9879999999994</v>
      </c>
      <c r="O77" s="56"/>
      <c r="P77" s="82">
        <v>1919.2070000000001</v>
      </c>
      <c r="Q77" s="56"/>
      <c r="R77" s="56">
        <v>39280.553999999996</v>
      </c>
      <c r="S77" s="35"/>
      <c r="T77" s="13"/>
      <c r="V77" s="13"/>
    </row>
    <row r="78" spans="1:238" s="2" customFormat="1">
      <c r="A78" s="55" t="s">
        <v>35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32"/>
      <c r="V78" s="13"/>
    </row>
    <row r="79" spans="1:238" s="2" customFormat="1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32"/>
      <c r="V79" s="13"/>
    </row>
    <row r="80" spans="1:238" s="12" customFormat="1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32"/>
      <c r="T80" s="2"/>
      <c r="U80" s="2"/>
      <c r="V80" s="13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</row>
    <row r="81" spans="1:238" s="12" customFormat="1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32"/>
      <c r="T81" s="2"/>
      <c r="U81" s="2"/>
      <c r="V81" s="13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</row>
    <row r="82" spans="1:238" s="12" customFormat="1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32"/>
      <c r="T82" s="2"/>
      <c r="U82" s="2"/>
      <c r="V82" s="13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</row>
    <row r="83" spans="1:238" s="12" customFormat="1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32"/>
      <c r="T83" s="2"/>
      <c r="U83" s="2"/>
      <c r="V83" s="13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</row>
    <row r="84" spans="1:238" s="12" customFormat="1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32"/>
      <c r="T84" s="2"/>
      <c r="U84" s="2"/>
      <c r="V84" s="13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</row>
    <row r="85" spans="1:238" s="12" customFormat="1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32"/>
      <c r="T85" s="2"/>
      <c r="U85" s="2"/>
      <c r="V85" s="13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</row>
    <row r="86" spans="1:238" s="12" customFormat="1">
      <c r="A86" s="70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32"/>
      <c r="T86" s="2"/>
      <c r="U86" s="2"/>
      <c r="V86" s="13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</row>
    <row r="87" spans="1:238" s="12" customFormat="1">
      <c r="A87" s="39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32"/>
      <c r="T87" s="2"/>
      <c r="U87" s="2"/>
      <c r="V87" s="13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</row>
    <row r="88" spans="1:238" s="12" customFormat="1">
      <c r="A88" s="39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32"/>
      <c r="T88" s="2"/>
      <c r="U88" s="2"/>
      <c r="V88" s="13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</row>
    <row r="89" spans="1:238" s="1" customFormat="1" ht="15" customHeight="1">
      <c r="A89" s="93" t="s">
        <v>86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4"/>
      <c r="T89" s="11"/>
      <c r="U89" s="6"/>
      <c r="V89" s="7"/>
      <c r="W89" s="8"/>
    </row>
    <row r="90" spans="1:238" s="12" customFormat="1" ht="15" customHeight="1">
      <c r="A90" s="94" t="s">
        <v>89</v>
      </c>
      <c r="B90" s="94"/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"/>
      <c r="T90" s="11"/>
      <c r="U90" s="11"/>
      <c r="V90" s="11"/>
      <c r="W90" s="11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</row>
    <row r="91" spans="1:238" s="2" customFormat="1" ht="10.5" customHeight="1">
      <c r="A91" s="39" t="s">
        <v>2</v>
      </c>
      <c r="B91" s="40"/>
      <c r="C91" s="40"/>
      <c r="D91" s="41" t="s">
        <v>75</v>
      </c>
      <c r="E91" s="42"/>
      <c r="F91" s="41" t="s">
        <v>74</v>
      </c>
      <c r="G91" s="39"/>
      <c r="H91" s="39"/>
      <c r="I91" s="39"/>
      <c r="J91" s="39"/>
      <c r="K91" s="40"/>
      <c r="L91" s="42" t="s">
        <v>83</v>
      </c>
      <c r="M91" s="39"/>
      <c r="N91" s="41" t="s">
        <v>82</v>
      </c>
      <c r="O91" s="42"/>
      <c r="P91" s="42" t="s">
        <v>4</v>
      </c>
      <c r="Q91" s="42"/>
      <c r="R91" s="44" t="s">
        <v>69</v>
      </c>
      <c r="S91" s="30"/>
      <c r="T91" s="14"/>
      <c r="U91" s="15"/>
      <c r="V91" s="14" t="s">
        <v>5</v>
      </c>
      <c r="W91" s="15"/>
    </row>
    <row r="92" spans="1:238" s="2" customFormat="1" ht="14.25" customHeight="1">
      <c r="A92" s="45" t="s">
        <v>6</v>
      </c>
      <c r="B92" s="46" t="s">
        <v>78</v>
      </c>
      <c r="C92" s="46"/>
      <c r="D92" s="46" t="s">
        <v>68</v>
      </c>
      <c r="E92" s="46"/>
      <c r="F92" s="47" t="s">
        <v>3</v>
      </c>
      <c r="G92" s="47"/>
      <c r="H92" s="46" t="s">
        <v>80</v>
      </c>
      <c r="I92" s="46"/>
      <c r="J92" s="42" t="s">
        <v>85</v>
      </c>
      <c r="K92" s="71"/>
      <c r="L92" s="46" t="s">
        <v>84</v>
      </c>
      <c r="M92" s="45"/>
      <c r="N92" s="87" t="s">
        <v>81</v>
      </c>
      <c r="O92" s="46"/>
      <c r="P92" s="46" t="s">
        <v>7</v>
      </c>
      <c r="Q92" s="46"/>
      <c r="R92" s="48" t="s">
        <v>70</v>
      </c>
      <c r="S92" s="30"/>
      <c r="T92" s="14"/>
      <c r="U92" s="15"/>
      <c r="V92" s="14" t="s">
        <v>8</v>
      </c>
      <c r="W92" s="15"/>
      <c r="X92" s="28"/>
    </row>
    <row r="93" spans="1:238" s="12" customFormat="1" ht="12" customHeight="1">
      <c r="A93" s="55"/>
      <c r="B93" s="92" t="s">
        <v>72</v>
      </c>
      <c r="C93" s="92"/>
      <c r="D93" s="92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75"/>
      <c r="T93" s="13"/>
      <c r="U93" s="2"/>
      <c r="V93" s="13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</row>
    <row r="94" spans="1:238" s="25" customFormat="1" ht="11.25" customHeight="1">
      <c r="A94" s="72" t="s">
        <v>61</v>
      </c>
      <c r="B94" s="50">
        <f>SUM(B95:B98)</f>
        <v>46236651.964000002</v>
      </c>
      <c r="C94" s="54"/>
      <c r="D94" s="50">
        <f t="shared" ref="D94:J94" si="8">SUM(D95:D98)</f>
        <v>5254323.9220000003</v>
      </c>
      <c r="E94" s="54"/>
      <c r="F94" s="50">
        <f t="shared" si="8"/>
        <v>4355750.6459999997</v>
      </c>
      <c r="G94" s="54"/>
      <c r="H94" s="50">
        <f t="shared" si="8"/>
        <v>1294325.3769999999</v>
      </c>
      <c r="I94" s="54"/>
      <c r="J94" s="50">
        <f t="shared" si="8"/>
        <v>75052.031000000003</v>
      </c>
      <c r="K94" s="50"/>
      <c r="L94" s="50">
        <f>SUM(L95:L98)</f>
        <v>1579662.6459999999</v>
      </c>
      <c r="M94" s="54"/>
      <c r="N94" s="50">
        <f>SUM(N95:N98)</f>
        <v>453314.77500000002</v>
      </c>
      <c r="O94" s="54"/>
      <c r="P94" s="84">
        <f>SUM(P95:P98)</f>
        <v>335263.63099999999</v>
      </c>
      <c r="Q94" s="54"/>
      <c r="R94" s="50">
        <f>SUM(R95:R98)</f>
        <v>3199473.4250000003</v>
      </c>
      <c r="S94" s="31"/>
      <c r="T94" s="16"/>
      <c r="V94" s="26"/>
      <c r="X94" s="28"/>
    </row>
    <row r="95" spans="1:238" s="12" customFormat="1" ht="12.75" customHeight="1">
      <c r="A95" s="55" t="s">
        <v>96</v>
      </c>
      <c r="B95" s="56">
        <v>8616824.5549999997</v>
      </c>
      <c r="C95" s="56"/>
      <c r="D95" s="56">
        <v>183679.625</v>
      </c>
      <c r="E95" s="56"/>
      <c r="F95" s="56">
        <v>32197.88</v>
      </c>
      <c r="G95" s="56"/>
      <c r="H95" s="56">
        <v>35601.625</v>
      </c>
      <c r="I95" s="56"/>
      <c r="J95" s="56">
        <v>160.023</v>
      </c>
      <c r="K95" s="56"/>
      <c r="L95" s="56">
        <v>952742.92599999998</v>
      </c>
      <c r="M95" s="56"/>
      <c r="N95" s="56">
        <v>7665.6109999999999</v>
      </c>
      <c r="O95" s="56"/>
      <c r="P95" s="82">
        <v>607.01800000000003</v>
      </c>
      <c r="Q95" s="56"/>
      <c r="R95" s="56">
        <v>5094.3180000000002</v>
      </c>
      <c r="S95" s="35"/>
      <c r="T95" s="13"/>
      <c r="U95" s="2"/>
      <c r="V95" s="13"/>
      <c r="W95" s="2"/>
      <c r="X95" s="28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</row>
    <row r="96" spans="1:238" s="12" customFormat="1">
      <c r="A96" s="88" t="s">
        <v>62</v>
      </c>
      <c r="B96" s="56">
        <v>35222137.273000002</v>
      </c>
      <c r="C96" s="56"/>
      <c r="D96" s="56">
        <v>4856042.3360000001</v>
      </c>
      <c r="E96" s="56"/>
      <c r="F96" s="56">
        <v>4059954.1310000001</v>
      </c>
      <c r="G96" s="56"/>
      <c r="H96" s="56">
        <v>1154906.1229999999</v>
      </c>
      <c r="I96" s="56"/>
      <c r="J96" s="56">
        <v>28712.294000000002</v>
      </c>
      <c r="K96" s="56"/>
      <c r="L96" s="56">
        <v>586361.04799999995</v>
      </c>
      <c r="M96" s="56"/>
      <c r="N96" s="56">
        <v>417180.56</v>
      </c>
      <c r="O96" s="56"/>
      <c r="P96" s="82">
        <v>203722.818</v>
      </c>
      <c r="Q96" s="56"/>
      <c r="R96" s="56">
        <v>3080688.6770000001</v>
      </c>
      <c r="S96" s="35"/>
      <c r="T96" s="13"/>
      <c r="U96" s="2"/>
      <c r="V96" s="13"/>
      <c r="W96" s="2"/>
      <c r="X96" s="28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</row>
    <row r="97" spans="1:238" s="12" customFormat="1" ht="12.6" customHeight="1">
      <c r="A97" s="55" t="s">
        <v>97</v>
      </c>
      <c r="B97" s="56">
        <v>1201404.7590000001</v>
      </c>
      <c r="C97" s="56"/>
      <c r="D97" s="56">
        <v>53609.493999999999</v>
      </c>
      <c r="E97" s="56"/>
      <c r="F97" s="56">
        <v>99803.928</v>
      </c>
      <c r="G97" s="56"/>
      <c r="H97" s="56">
        <v>19777.396000000001</v>
      </c>
      <c r="I97" s="56"/>
      <c r="J97" s="56">
        <v>26056.591</v>
      </c>
      <c r="K97" s="56"/>
      <c r="L97" s="56">
        <v>14021.337</v>
      </c>
      <c r="M97" s="56"/>
      <c r="N97" s="56">
        <v>4120.5630000000001</v>
      </c>
      <c r="O97" s="56"/>
      <c r="P97" s="82">
        <v>127476.164</v>
      </c>
      <c r="Q97" s="56"/>
      <c r="R97" s="56">
        <v>17681.733</v>
      </c>
      <c r="S97" s="35"/>
      <c r="T97" s="13"/>
      <c r="U97" s="2"/>
      <c r="V97" s="13"/>
      <c r="W97" s="2"/>
      <c r="X97" s="28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</row>
    <row r="98" spans="1:238" s="2" customFormat="1" ht="12.6" customHeight="1">
      <c r="A98" s="55" t="s">
        <v>87</v>
      </c>
      <c r="B98" s="58">
        <v>1196285.3770000001</v>
      </c>
      <c r="C98" s="56"/>
      <c r="D98" s="58">
        <v>160992.467</v>
      </c>
      <c r="E98" s="56"/>
      <c r="F98" s="58">
        <v>163794.70699999999</v>
      </c>
      <c r="G98" s="56"/>
      <c r="H98" s="58">
        <v>84040.232999999993</v>
      </c>
      <c r="I98" s="56"/>
      <c r="J98" s="58">
        <v>20123.123</v>
      </c>
      <c r="K98" s="56"/>
      <c r="L98" s="58">
        <v>26537.334999999999</v>
      </c>
      <c r="M98" s="56"/>
      <c r="N98" s="58">
        <v>24348.041000000001</v>
      </c>
      <c r="O98" s="56"/>
      <c r="P98" s="89">
        <v>3457.6309999999999</v>
      </c>
      <c r="Q98" s="56"/>
      <c r="R98" s="58">
        <v>96008.697</v>
      </c>
      <c r="S98" s="35"/>
      <c r="T98" s="13"/>
      <c r="V98" s="13"/>
    </row>
    <row r="99" spans="1:238" s="12" customFormat="1" ht="10.5" customHeight="1">
      <c r="A99" s="55"/>
      <c r="B99" s="54"/>
      <c r="C99" s="54"/>
      <c r="D99" s="54"/>
      <c r="E99" s="54"/>
      <c r="F99" s="54"/>
      <c r="G99" s="54"/>
      <c r="H99" s="54"/>
      <c r="I99" s="63"/>
      <c r="J99" s="54"/>
      <c r="K99" s="54"/>
      <c r="L99" s="54"/>
      <c r="M99" s="57"/>
      <c r="N99" s="54"/>
      <c r="O99" s="54"/>
      <c r="P99" s="68"/>
      <c r="Q99" s="54"/>
      <c r="R99" s="53"/>
      <c r="S99" s="33"/>
      <c r="T99" s="13"/>
      <c r="U99" s="2"/>
      <c r="V99" s="13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</row>
    <row r="100" spans="1:238" s="12" customFormat="1">
      <c r="A100" s="55" t="s">
        <v>63</v>
      </c>
      <c r="B100" s="54">
        <f>SUM(B101:B104)</f>
        <v>10893726.863</v>
      </c>
      <c r="C100" s="54"/>
      <c r="D100" s="54">
        <f t="shared" ref="D100:J100" si="9">SUM(D101:D104)</f>
        <v>1178798.0270000002</v>
      </c>
      <c r="E100" s="54"/>
      <c r="F100" s="54">
        <f t="shared" si="9"/>
        <v>1042276.113</v>
      </c>
      <c r="G100" s="54"/>
      <c r="H100" s="54">
        <f t="shared" si="9"/>
        <v>472383.04299999995</v>
      </c>
      <c r="I100" s="54"/>
      <c r="J100" s="54">
        <f t="shared" si="9"/>
        <v>185122.55599999998</v>
      </c>
      <c r="K100" s="54"/>
      <c r="L100" s="54">
        <f>SUM(L101:L104)</f>
        <v>468325.85399999999</v>
      </c>
      <c r="M100" s="54"/>
      <c r="N100" s="54">
        <f>SUM(N101:N104)</f>
        <v>57205.679000000004</v>
      </c>
      <c r="O100" s="54"/>
      <c r="P100" s="68">
        <f>SUM(P101:P104)</f>
        <v>6556.1350000000002</v>
      </c>
      <c r="Q100" s="54"/>
      <c r="R100" s="54">
        <f>SUM(R101:R104)</f>
        <v>739499.79399999999</v>
      </c>
      <c r="S100" s="34"/>
      <c r="T100" s="17"/>
      <c r="U100" s="2"/>
      <c r="V100" s="13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</row>
    <row r="101" spans="1:238" s="12" customFormat="1">
      <c r="A101" s="55" t="s">
        <v>64</v>
      </c>
      <c r="B101" s="53">
        <v>1067104.9339999999</v>
      </c>
      <c r="C101" s="53"/>
      <c r="D101" s="53">
        <v>152599.185</v>
      </c>
      <c r="E101" s="53"/>
      <c r="F101" s="53">
        <v>79308.368000000002</v>
      </c>
      <c r="G101" s="53"/>
      <c r="H101" s="53">
        <v>83486.680999999997</v>
      </c>
      <c r="I101" s="53"/>
      <c r="J101" s="53">
        <v>34368.453999999998</v>
      </c>
      <c r="K101" s="53"/>
      <c r="L101" s="53">
        <v>83907.597999999998</v>
      </c>
      <c r="M101" s="53"/>
      <c r="N101" s="53">
        <v>13813.727000000001</v>
      </c>
      <c r="O101" s="53"/>
      <c r="P101" s="69">
        <v>1151.713</v>
      </c>
      <c r="Q101" s="53"/>
      <c r="R101" s="53">
        <v>78919.376000000004</v>
      </c>
      <c r="S101" s="33"/>
      <c r="T101" s="13"/>
      <c r="U101" s="2"/>
      <c r="V101" s="13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</row>
    <row r="102" spans="1:238" s="12" customFormat="1">
      <c r="A102" s="55" t="s">
        <v>65</v>
      </c>
      <c r="B102" s="53">
        <v>1348811.9550000001</v>
      </c>
      <c r="C102" s="53"/>
      <c r="D102" s="53">
        <v>224327.25200000001</v>
      </c>
      <c r="E102" s="53"/>
      <c r="F102" s="53">
        <v>168688.071</v>
      </c>
      <c r="G102" s="53"/>
      <c r="H102" s="53">
        <v>92372.308999999994</v>
      </c>
      <c r="I102" s="53"/>
      <c r="J102" s="53">
        <v>10005.596</v>
      </c>
      <c r="K102" s="53"/>
      <c r="L102" s="53">
        <v>71190.073000000004</v>
      </c>
      <c r="M102" s="53"/>
      <c r="N102" s="53">
        <v>16385.087</v>
      </c>
      <c r="O102" s="53"/>
      <c r="P102" s="69">
        <v>4355.1220000000003</v>
      </c>
      <c r="Q102" s="53"/>
      <c r="R102" s="53">
        <v>117752.397</v>
      </c>
      <c r="S102" s="33"/>
      <c r="T102" s="13"/>
      <c r="U102" s="2"/>
      <c r="V102" s="13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</row>
    <row r="103" spans="1:238" s="12" customFormat="1">
      <c r="A103" s="55" t="s">
        <v>66</v>
      </c>
      <c r="B103" s="53">
        <v>2743881.1719999998</v>
      </c>
      <c r="C103" s="53"/>
      <c r="D103" s="53">
        <v>185154.011</v>
      </c>
      <c r="E103" s="53"/>
      <c r="F103" s="53">
        <v>313757.59100000001</v>
      </c>
      <c r="G103" s="53"/>
      <c r="H103" s="53">
        <v>68998.213000000003</v>
      </c>
      <c r="I103" s="53"/>
      <c r="J103" s="53">
        <v>1089.585</v>
      </c>
      <c r="K103" s="53"/>
      <c r="L103" s="53">
        <v>91355.188999999998</v>
      </c>
      <c r="M103" s="53"/>
      <c r="N103" s="53">
        <v>7338.2709999999997</v>
      </c>
      <c r="O103" s="53"/>
      <c r="P103" s="69">
        <v>1049.963</v>
      </c>
      <c r="Q103" s="53"/>
      <c r="R103" s="53">
        <v>145183.18900000001</v>
      </c>
      <c r="S103" s="33"/>
      <c r="T103" s="13"/>
      <c r="U103" s="2"/>
      <c r="V103" s="13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</row>
    <row r="104" spans="1:238" s="12" customFormat="1">
      <c r="A104" s="73" t="s">
        <v>67</v>
      </c>
      <c r="B104" s="74">
        <v>5733928.8020000001</v>
      </c>
      <c r="C104" s="74"/>
      <c r="D104" s="74">
        <v>616717.57900000003</v>
      </c>
      <c r="E104" s="74"/>
      <c r="F104" s="74">
        <v>480522.08299999998</v>
      </c>
      <c r="G104" s="74"/>
      <c r="H104" s="74">
        <v>227525.84</v>
      </c>
      <c r="I104" s="74"/>
      <c r="J104" s="74">
        <v>139658.921</v>
      </c>
      <c r="K104" s="74"/>
      <c r="L104" s="74">
        <v>221872.99400000001</v>
      </c>
      <c r="M104" s="74"/>
      <c r="N104" s="74">
        <v>19668.594000000001</v>
      </c>
      <c r="O104" s="74"/>
      <c r="P104" s="83">
        <v>-0.66300000000000003</v>
      </c>
      <c r="Q104" s="74"/>
      <c r="R104" s="74">
        <v>397644.83199999999</v>
      </c>
      <c r="S104" s="33"/>
      <c r="T104" s="13"/>
      <c r="U104" s="2"/>
      <c r="V104" s="13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</row>
    <row r="105" spans="1:238" s="3" customFormat="1" ht="12" customHeight="1">
      <c r="A105" s="90" t="s">
        <v>100</v>
      </c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53"/>
      <c r="S105" s="33"/>
      <c r="T105" s="29"/>
      <c r="V105" s="29"/>
    </row>
    <row r="106" spans="1:238" s="3" customFormat="1" ht="11.1" customHeight="1">
      <c r="A106" s="91" t="s">
        <v>98</v>
      </c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53"/>
      <c r="S106" s="33"/>
      <c r="T106" s="29"/>
      <c r="V106" s="29"/>
    </row>
    <row r="107" spans="1:238" s="3" customFormat="1" ht="11.1" customHeight="1">
      <c r="A107" s="76" t="s">
        <v>90</v>
      </c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53"/>
      <c r="S107" s="33"/>
      <c r="T107" s="29"/>
      <c r="V107" s="29"/>
    </row>
    <row r="108" spans="1:238" ht="11.1" customHeight="1">
      <c r="A108" s="77"/>
    </row>
    <row r="109" spans="1:238" s="3" customFormat="1" ht="9.9499999999999993" customHeight="1">
      <c r="A109" s="78" t="s">
        <v>91</v>
      </c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53"/>
      <c r="S109" s="33"/>
      <c r="T109" s="29"/>
      <c r="V109" s="29"/>
    </row>
    <row r="110" spans="1:238" s="3" customFormat="1" ht="9.9499999999999993" customHeight="1">
      <c r="A110" s="78" t="s">
        <v>92</v>
      </c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53"/>
      <c r="S110" s="33"/>
      <c r="T110" s="29"/>
      <c r="V110" s="29"/>
    </row>
    <row r="111" spans="1:238" s="3" customFormat="1" ht="9.9499999999999993" customHeight="1">
      <c r="A111" s="78" t="s">
        <v>99</v>
      </c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53"/>
      <c r="S111" s="33"/>
      <c r="T111" s="29"/>
      <c r="V111" s="29"/>
    </row>
    <row r="112" spans="1:238" s="3" customFormat="1" ht="9.9499999999999993" customHeight="1">
      <c r="A112" s="7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53"/>
      <c r="S112" s="33"/>
      <c r="T112" s="29"/>
      <c r="V112" s="29"/>
    </row>
    <row r="113" spans="1:22" ht="9.9499999999999993" customHeight="1">
      <c r="A113" s="77" t="s">
        <v>93</v>
      </c>
      <c r="R113" s="51"/>
      <c r="S113" s="32"/>
      <c r="T113" s="22"/>
      <c r="V113" s="22"/>
    </row>
    <row r="114" spans="1:22" ht="9.9499999999999993" customHeight="1">
      <c r="A114" s="78"/>
      <c r="R114" s="51"/>
      <c r="S114" s="32"/>
      <c r="T114" s="22"/>
      <c r="V114" s="22"/>
    </row>
    <row r="115" spans="1:22" ht="10.5" customHeight="1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53"/>
      <c r="S115" s="33"/>
    </row>
    <row r="116" spans="1:22" ht="10.5" customHeight="1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53"/>
      <c r="S116" s="33"/>
    </row>
    <row r="117" spans="1:22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53"/>
      <c r="S117" s="33"/>
    </row>
    <row r="118" spans="1:22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53"/>
      <c r="S118" s="33"/>
    </row>
    <row r="119" spans="1:22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53"/>
      <c r="S119" s="33"/>
    </row>
    <row r="120" spans="1:22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53"/>
      <c r="S120" s="33"/>
    </row>
    <row r="121" spans="1:22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53"/>
      <c r="S121" s="33"/>
    </row>
    <row r="122" spans="1:22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53"/>
      <c r="S122" s="33"/>
    </row>
    <row r="123" spans="1:22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53"/>
      <c r="S123" s="33"/>
    </row>
    <row r="124" spans="1:22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53"/>
      <c r="S124" s="33"/>
    </row>
    <row r="125" spans="1:22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53"/>
      <c r="S125" s="33"/>
    </row>
    <row r="126" spans="1:22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53"/>
      <c r="S126" s="33"/>
    </row>
    <row r="127" spans="1:22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53"/>
      <c r="S127" s="33"/>
    </row>
    <row r="128" spans="1:22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53"/>
      <c r="S128" s="33"/>
    </row>
    <row r="129" spans="1:19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53"/>
      <c r="S129" s="33"/>
    </row>
    <row r="130" spans="1:19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53"/>
      <c r="S130" s="33"/>
    </row>
    <row r="131" spans="1:19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53"/>
      <c r="S131" s="33"/>
    </row>
    <row r="132" spans="1:19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53"/>
      <c r="S132" s="33"/>
    </row>
    <row r="133" spans="1:19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53"/>
      <c r="S133" s="33"/>
    </row>
    <row r="134" spans="1:19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53"/>
      <c r="S134" s="33"/>
    </row>
    <row r="135" spans="1:19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53"/>
      <c r="S135" s="33"/>
    </row>
    <row r="136" spans="1:19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53"/>
      <c r="S136" s="33"/>
    </row>
    <row r="137" spans="1:19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53"/>
      <c r="S137" s="33"/>
    </row>
    <row r="138" spans="1:19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53"/>
      <c r="S138" s="33"/>
    </row>
    <row r="139" spans="1:19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53"/>
      <c r="S139" s="33"/>
    </row>
    <row r="140" spans="1:19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53"/>
      <c r="S140" s="33"/>
    </row>
    <row r="141" spans="1:19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53"/>
      <c r="S141" s="33"/>
    </row>
    <row r="142" spans="1:19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53"/>
      <c r="S142" s="33"/>
    </row>
    <row r="143" spans="1:19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53"/>
      <c r="S143" s="33"/>
    </row>
    <row r="144" spans="1:19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53"/>
      <c r="S144" s="33"/>
    </row>
    <row r="145" spans="1:19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53"/>
      <c r="S145" s="33"/>
    </row>
    <row r="146" spans="1:19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53"/>
      <c r="S146" s="33"/>
    </row>
    <row r="147" spans="1:19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53"/>
      <c r="S147" s="33"/>
    </row>
    <row r="148" spans="1:19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53"/>
      <c r="S148" s="33"/>
    </row>
    <row r="149" spans="1:19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53"/>
      <c r="S149" s="33"/>
    </row>
    <row r="150" spans="1:19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53"/>
      <c r="S150" s="33"/>
    </row>
    <row r="151" spans="1:19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53"/>
      <c r="S151" s="33"/>
    </row>
    <row r="152" spans="1:19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53"/>
      <c r="S152" s="33"/>
    </row>
    <row r="153" spans="1:19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53"/>
      <c r="S153" s="33"/>
    </row>
    <row r="154" spans="1:19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53"/>
      <c r="S154" s="33"/>
    </row>
    <row r="155" spans="1:19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53"/>
      <c r="S155" s="33"/>
    </row>
    <row r="156" spans="1:19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53"/>
      <c r="S156" s="33"/>
    </row>
    <row r="157" spans="1:19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53"/>
      <c r="S157" s="33"/>
    </row>
    <row r="158" spans="1:19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53"/>
      <c r="S158" s="33"/>
    </row>
    <row r="159" spans="1:19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53"/>
      <c r="S159" s="33"/>
    </row>
    <row r="160" spans="1:19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53"/>
      <c r="S160" s="33"/>
    </row>
    <row r="161" spans="1:19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53"/>
      <c r="S161" s="33"/>
    </row>
    <row r="162" spans="1:19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53"/>
      <c r="S162" s="33"/>
    </row>
    <row r="163" spans="1:19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53"/>
      <c r="S163" s="33"/>
    </row>
    <row r="164" spans="1:19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53"/>
      <c r="S164" s="33"/>
    </row>
    <row r="165" spans="1:19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53"/>
      <c r="S165" s="33"/>
    </row>
    <row r="166" spans="1:19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53"/>
      <c r="S166" s="33"/>
    </row>
    <row r="167" spans="1:19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53"/>
      <c r="S167" s="33"/>
    </row>
    <row r="168" spans="1:19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53"/>
      <c r="S168" s="33"/>
    </row>
    <row r="169" spans="1:19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53"/>
      <c r="S169" s="33"/>
    </row>
    <row r="170" spans="1:19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53"/>
      <c r="S170" s="33"/>
    </row>
    <row r="171" spans="1:19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53"/>
      <c r="S171" s="33"/>
    </row>
    <row r="172" spans="1:19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53"/>
      <c r="S172" s="33"/>
    </row>
    <row r="173" spans="1:19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53"/>
      <c r="S173" s="33"/>
    </row>
    <row r="174" spans="1:19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53"/>
      <c r="S174" s="33"/>
    </row>
    <row r="175" spans="1:19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53"/>
      <c r="S175" s="33"/>
    </row>
    <row r="176" spans="1:19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53"/>
      <c r="S176" s="33"/>
    </row>
    <row r="177" spans="1:19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53"/>
      <c r="S177" s="33"/>
    </row>
    <row r="178" spans="1:19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53"/>
      <c r="S178" s="33"/>
    </row>
    <row r="179" spans="1:19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53"/>
      <c r="S179" s="33"/>
    </row>
    <row r="180" spans="1:19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53"/>
      <c r="S180" s="33"/>
    </row>
    <row r="181" spans="1:19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53"/>
      <c r="S181" s="33"/>
    </row>
    <row r="182" spans="1:19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53"/>
      <c r="S182" s="33"/>
    </row>
    <row r="183" spans="1:19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53"/>
      <c r="S183" s="33"/>
    </row>
    <row r="184" spans="1:19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53"/>
      <c r="S184" s="33"/>
    </row>
    <row r="185" spans="1:19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53"/>
      <c r="S185" s="33"/>
    </row>
    <row r="186" spans="1:19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53"/>
      <c r="S186" s="33"/>
    </row>
    <row r="187" spans="1:19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53"/>
      <c r="S187" s="33"/>
    </row>
    <row r="188" spans="1:19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53"/>
      <c r="S188" s="33"/>
    </row>
    <row r="189" spans="1:19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53"/>
      <c r="S189" s="33"/>
    </row>
    <row r="190" spans="1:19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53"/>
      <c r="S190" s="33"/>
    </row>
    <row r="191" spans="1:19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53"/>
      <c r="S191" s="33"/>
    </row>
    <row r="192" spans="1:19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53"/>
      <c r="S192" s="33"/>
    </row>
    <row r="193" spans="1:19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53"/>
      <c r="S193" s="33"/>
    </row>
    <row r="194" spans="1:19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53"/>
      <c r="S194" s="33"/>
    </row>
    <row r="195" spans="1:19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53"/>
      <c r="S195" s="33"/>
    </row>
    <row r="196" spans="1:19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53"/>
      <c r="S196" s="33"/>
    </row>
    <row r="197" spans="1:19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53"/>
      <c r="S197" s="33"/>
    </row>
    <row r="198" spans="1:19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53"/>
      <c r="S198" s="33"/>
    </row>
    <row r="199" spans="1:19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53"/>
      <c r="S199" s="33"/>
    </row>
    <row r="200" spans="1:19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53"/>
      <c r="S200" s="33"/>
    </row>
    <row r="201" spans="1:19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53"/>
      <c r="S201" s="33"/>
    </row>
    <row r="202" spans="1:19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53"/>
      <c r="S202" s="33"/>
    </row>
    <row r="203" spans="1:19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53"/>
      <c r="S203" s="33"/>
    </row>
    <row r="204" spans="1:19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53"/>
      <c r="S204" s="33"/>
    </row>
    <row r="205" spans="1:19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53"/>
      <c r="S205" s="33"/>
    </row>
    <row r="206" spans="1:19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53"/>
      <c r="S206" s="33"/>
    </row>
    <row r="207" spans="1:19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53"/>
      <c r="S207" s="33"/>
    </row>
    <row r="208" spans="1:19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53"/>
      <c r="S208" s="33"/>
    </row>
    <row r="209" spans="1:19">
      <c r="A209" s="39"/>
      <c r="B209" s="39"/>
      <c r="C209" s="39"/>
      <c r="D209" s="39"/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53"/>
      <c r="S209" s="33"/>
    </row>
    <row r="210" spans="1:19">
      <c r="A210" s="39"/>
      <c r="B210" s="39"/>
      <c r="C210" s="39"/>
      <c r="D210" s="39"/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  <c r="P210" s="39"/>
      <c r="Q210" s="39"/>
      <c r="R210" s="53"/>
      <c r="S210" s="33"/>
    </row>
    <row r="211" spans="1:19">
      <c r="A211" s="39"/>
      <c r="B211" s="39"/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53"/>
      <c r="S211" s="33"/>
    </row>
    <row r="212" spans="1:19">
      <c r="A212" s="39"/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53"/>
      <c r="S212" s="33"/>
    </row>
    <row r="213" spans="1:19">
      <c r="A213" s="39"/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53"/>
      <c r="S213" s="33"/>
    </row>
    <row r="214" spans="1:19">
      <c r="A214" s="39"/>
      <c r="B214" s="39"/>
      <c r="C214" s="39"/>
      <c r="D214" s="39"/>
      <c r="E214" s="39"/>
      <c r="F214" s="39"/>
      <c r="G214" s="39"/>
      <c r="H214" s="39"/>
      <c r="I214" s="39"/>
      <c r="J214" s="39"/>
      <c r="K214" s="39"/>
      <c r="L214" s="39"/>
      <c r="M214" s="39"/>
      <c r="N214" s="39"/>
      <c r="O214" s="39"/>
      <c r="P214" s="39"/>
      <c r="Q214" s="39"/>
      <c r="R214" s="53"/>
      <c r="S214" s="33"/>
    </row>
    <row r="215" spans="1:19">
      <c r="A215" s="39"/>
      <c r="B215" s="39"/>
      <c r="C215" s="39"/>
      <c r="D215" s="39"/>
      <c r="E215" s="39"/>
      <c r="F215" s="39"/>
      <c r="G215" s="39"/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53"/>
      <c r="S215" s="33"/>
    </row>
    <row r="216" spans="1:19">
      <c r="A216" s="39"/>
      <c r="B216" s="39"/>
      <c r="C216" s="39"/>
      <c r="D216" s="39"/>
      <c r="E216" s="39"/>
      <c r="F216" s="39"/>
      <c r="G216" s="39"/>
      <c r="H216" s="39"/>
      <c r="I216" s="39"/>
      <c r="J216" s="39"/>
      <c r="K216" s="39"/>
      <c r="L216" s="39"/>
      <c r="M216" s="39"/>
      <c r="N216" s="39"/>
      <c r="O216" s="39"/>
      <c r="P216" s="39"/>
      <c r="Q216" s="39"/>
      <c r="R216" s="53"/>
      <c r="S216" s="33"/>
    </row>
    <row r="217" spans="1:19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53"/>
      <c r="S217" s="33"/>
    </row>
    <row r="218" spans="1:19">
      <c r="A218" s="39"/>
      <c r="B218" s="39"/>
      <c r="C218" s="39"/>
      <c r="D218" s="39"/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  <c r="P218" s="39"/>
      <c r="Q218" s="39"/>
      <c r="R218" s="53"/>
      <c r="S218" s="33"/>
    </row>
    <row r="219" spans="1:19">
      <c r="A219" s="39"/>
      <c r="B219" s="39"/>
      <c r="C219" s="39"/>
      <c r="D219" s="39"/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53"/>
      <c r="S219" s="33"/>
    </row>
    <row r="220" spans="1:19">
      <c r="A220" s="39"/>
      <c r="B220" s="39"/>
      <c r="C220" s="39"/>
      <c r="D220" s="39"/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53"/>
      <c r="S220" s="33"/>
    </row>
    <row r="221" spans="1:19">
      <c r="A221" s="39"/>
      <c r="B221" s="39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39"/>
      <c r="N221" s="39"/>
      <c r="O221" s="39"/>
      <c r="P221" s="39"/>
      <c r="Q221" s="39"/>
      <c r="R221" s="53"/>
      <c r="S221" s="33"/>
    </row>
    <row r="222" spans="1:19">
      <c r="A222" s="39"/>
      <c r="B222" s="39"/>
      <c r="C222" s="39"/>
      <c r="D222" s="39"/>
      <c r="E222" s="39"/>
      <c r="F222" s="39"/>
      <c r="G222" s="39"/>
      <c r="H222" s="39"/>
      <c r="I222" s="39"/>
      <c r="J222" s="39"/>
      <c r="K222" s="39"/>
      <c r="L222" s="39"/>
      <c r="M222" s="39"/>
      <c r="N222" s="39"/>
      <c r="O222" s="39"/>
      <c r="P222" s="39"/>
      <c r="Q222" s="39"/>
      <c r="R222" s="53"/>
      <c r="S222" s="33"/>
    </row>
    <row r="223" spans="1:19">
      <c r="A223" s="39"/>
      <c r="B223" s="39"/>
      <c r="C223" s="39"/>
      <c r="D223" s="39"/>
      <c r="E223" s="39"/>
      <c r="F223" s="39"/>
      <c r="G223" s="39"/>
      <c r="H223" s="39"/>
      <c r="I223" s="39"/>
      <c r="J223" s="39"/>
      <c r="K223" s="39"/>
      <c r="L223" s="39"/>
      <c r="M223" s="39"/>
      <c r="N223" s="39"/>
      <c r="O223" s="39"/>
      <c r="P223" s="39"/>
      <c r="Q223" s="39"/>
      <c r="R223" s="53"/>
      <c r="S223" s="33"/>
    </row>
    <row r="224" spans="1:19">
      <c r="A224" s="39"/>
      <c r="B224" s="39"/>
      <c r="C224" s="39"/>
      <c r="D224" s="39"/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53"/>
      <c r="S224" s="33"/>
    </row>
    <row r="225" spans="1:19">
      <c r="A225" s="39"/>
      <c r="B225" s="39"/>
      <c r="C225" s="39"/>
      <c r="D225" s="39"/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53"/>
      <c r="S225" s="33"/>
    </row>
    <row r="226" spans="1:19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53"/>
      <c r="S226" s="33"/>
    </row>
    <row r="227" spans="1:19">
      <c r="A227" s="39"/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53"/>
      <c r="S227" s="33"/>
    </row>
    <row r="228" spans="1:19">
      <c r="A228" s="39"/>
      <c r="B228" s="39"/>
      <c r="C228" s="39"/>
      <c r="D228" s="39"/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53"/>
      <c r="S228" s="33"/>
    </row>
    <row r="229" spans="1:19">
      <c r="A229" s="39"/>
      <c r="B229" s="39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53"/>
      <c r="S229" s="33"/>
    </row>
    <row r="230" spans="1:19">
      <c r="A230" s="39"/>
      <c r="B230" s="39"/>
      <c r="C230" s="39"/>
      <c r="D230" s="39"/>
      <c r="E230" s="39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53"/>
      <c r="S230" s="33"/>
    </row>
    <row r="231" spans="1:19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53"/>
      <c r="S231" s="33"/>
    </row>
    <row r="232" spans="1:19">
      <c r="A232" s="39"/>
      <c r="B232" s="39"/>
      <c r="C232" s="39"/>
      <c r="D232" s="39"/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53"/>
      <c r="S232" s="33"/>
    </row>
    <row r="233" spans="1:19">
      <c r="A233" s="39"/>
      <c r="B233" s="39"/>
      <c r="C233" s="39"/>
      <c r="D233" s="39"/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53"/>
      <c r="S233" s="33"/>
    </row>
    <row r="234" spans="1:19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53"/>
      <c r="S234" s="33"/>
    </row>
    <row r="235" spans="1:19">
      <c r="A235" s="39"/>
      <c r="B235" s="39"/>
      <c r="C235" s="39"/>
      <c r="D235" s="39"/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53"/>
      <c r="S235" s="33"/>
    </row>
    <row r="236" spans="1:19">
      <c r="A236" s="39"/>
      <c r="B236" s="39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53"/>
      <c r="S236" s="33"/>
    </row>
    <row r="237" spans="1:19">
      <c r="A237" s="39"/>
      <c r="B237" s="39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53"/>
      <c r="S237" s="33"/>
    </row>
    <row r="238" spans="1:19">
      <c r="A238" s="39"/>
      <c r="B238" s="39"/>
      <c r="C238" s="39"/>
      <c r="D238" s="39"/>
      <c r="E238" s="39"/>
      <c r="F238" s="39"/>
      <c r="G238" s="39"/>
      <c r="H238" s="39"/>
      <c r="I238" s="39"/>
      <c r="J238" s="39"/>
      <c r="K238" s="39"/>
      <c r="L238" s="39"/>
      <c r="M238" s="39"/>
      <c r="N238" s="39"/>
      <c r="O238" s="39"/>
      <c r="P238" s="39"/>
      <c r="Q238" s="39"/>
      <c r="R238" s="53"/>
      <c r="S238" s="33"/>
    </row>
    <row r="239" spans="1:19">
      <c r="A239" s="39"/>
      <c r="B239" s="39"/>
      <c r="C239" s="39"/>
      <c r="D239" s="39"/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53"/>
      <c r="S239" s="33"/>
    </row>
    <row r="240" spans="1:19">
      <c r="A240" s="39"/>
      <c r="B240" s="39"/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53"/>
      <c r="S240" s="33"/>
    </row>
    <row r="241" spans="1:19">
      <c r="A241" s="39"/>
      <c r="B241" s="39"/>
      <c r="C241" s="39"/>
      <c r="D241" s="39"/>
      <c r="E241" s="39"/>
      <c r="F241" s="39"/>
      <c r="G241" s="39"/>
      <c r="H241" s="39"/>
      <c r="I241" s="39"/>
      <c r="J241" s="39"/>
      <c r="K241" s="39"/>
      <c r="L241" s="39"/>
      <c r="M241" s="39"/>
      <c r="N241" s="39"/>
      <c r="O241" s="39"/>
      <c r="P241" s="39"/>
      <c r="Q241" s="39"/>
      <c r="R241" s="53"/>
      <c r="S241" s="33"/>
    </row>
    <row r="242" spans="1:19">
      <c r="A242" s="39"/>
      <c r="B242" s="39"/>
      <c r="C242" s="39"/>
      <c r="D242" s="39"/>
      <c r="E242" s="39"/>
      <c r="F242" s="39"/>
      <c r="G242" s="39"/>
      <c r="H242" s="39"/>
      <c r="I242" s="39"/>
      <c r="J242" s="39"/>
      <c r="K242" s="39"/>
      <c r="L242" s="39"/>
      <c r="M242" s="39"/>
      <c r="N242" s="39"/>
      <c r="O242" s="39"/>
      <c r="P242" s="39"/>
      <c r="Q242" s="39"/>
      <c r="R242" s="53"/>
      <c r="S242" s="33"/>
    </row>
    <row r="243" spans="1:19">
      <c r="A243" s="39"/>
      <c r="B243" s="39"/>
      <c r="C243" s="39"/>
      <c r="D243" s="39"/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  <c r="P243" s="39"/>
      <c r="Q243" s="39"/>
      <c r="R243" s="53"/>
      <c r="S243" s="33"/>
    </row>
    <row r="244" spans="1:19">
      <c r="A244" s="39"/>
      <c r="B244" s="39"/>
      <c r="C244" s="39"/>
      <c r="D244" s="39"/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53"/>
      <c r="S244" s="33"/>
    </row>
    <row r="245" spans="1:19">
      <c r="A245" s="39"/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53"/>
      <c r="S245" s="33"/>
    </row>
    <row r="246" spans="1:19">
      <c r="A246" s="39"/>
      <c r="B246" s="39"/>
      <c r="C246" s="39"/>
      <c r="D246" s="39"/>
      <c r="E246" s="39"/>
      <c r="F246" s="39"/>
      <c r="G246" s="39"/>
      <c r="H246" s="39"/>
      <c r="I246" s="39"/>
      <c r="J246" s="39"/>
      <c r="K246" s="39"/>
      <c r="L246" s="39"/>
      <c r="M246" s="39"/>
      <c r="N246" s="39"/>
      <c r="O246" s="39"/>
      <c r="P246" s="39"/>
      <c r="Q246" s="39"/>
      <c r="R246" s="53"/>
      <c r="S246" s="33"/>
    </row>
    <row r="247" spans="1:19">
      <c r="A247" s="39"/>
      <c r="B247" s="39"/>
      <c r="C247" s="39"/>
      <c r="D247" s="39"/>
      <c r="E247" s="39"/>
      <c r="F247" s="39"/>
      <c r="G247" s="39"/>
      <c r="H247" s="39"/>
      <c r="I247" s="39"/>
      <c r="J247" s="39"/>
      <c r="K247" s="39"/>
      <c r="L247" s="39"/>
      <c r="M247" s="39"/>
      <c r="N247" s="39"/>
      <c r="O247" s="39"/>
      <c r="P247" s="39"/>
      <c r="Q247" s="39"/>
      <c r="R247" s="53"/>
      <c r="S247" s="33"/>
    </row>
    <row r="248" spans="1:19">
      <c r="A248" s="39"/>
      <c r="B248" s="39"/>
      <c r="C248" s="39"/>
      <c r="D248" s="39"/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53"/>
      <c r="S248" s="33"/>
    </row>
    <row r="249" spans="1:19">
      <c r="A249" s="39"/>
      <c r="B249" s="39"/>
      <c r="C249" s="39"/>
      <c r="D249" s="39"/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  <c r="P249" s="39"/>
      <c r="Q249" s="39"/>
      <c r="R249" s="53"/>
      <c r="S249" s="33"/>
    </row>
    <row r="250" spans="1:19">
      <c r="A250" s="39"/>
      <c r="B250" s="39"/>
      <c r="C250" s="39"/>
      <c r="D250" s="39"/>
      <c r="E250" s="39"/>
      <c r="F250" s="39"/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53"/>
      <c r="S250" s="33"/>
    </row>
    <row r="251" spans="1:19">
      <c r="A251" s="39"/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53"/>
      <c r="S251" s="33"/>
    </row>
    <row r="252" spans="1:19">
      <c r="A252" s="39"/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53"/>
      <c r="S252" s="33"/>
    </row>
    <row r="253" spans="1:19">
      <c r="A253" s="39"/>
      <c r="B253" s="39"/>
      <c r="C253" s="39"/>
      <c r="D253" s="39"/>
      <c r="E253" s="39"/>
      <c r="F253" s="39"/>
      <c r="G253" s="39"/>
      <c r="H253" s="39"/>
      <c r="I253" s="39"/>
      <c r="J253" s="39"/>
      <c r="K253" s="39"/>
      <c r="L253" s="39"/>
      <c r="M253" s="39"/>
      <c r="N253" s="39"/>
      <c r="O253" s="39"/>
      <c r="P253" s="39"/>
      <c r="Q253" s="39"/>
      <c r="R253" s="53"/>
      <c r="S253" s="33"/>
    </row>
    <row r="254" spans="1:19">
      <c r="A254" s="39"/>
      <c r="B254" s="39"/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39"/>
      <c r="N254" s="39"/>
      <c r="O254" s="39"/>
      <c r="P254" s="39"/>
      <c r="Q254" s="39"/>
      <c r="R254" s="53"/>
      <c r="S254" s="33"/>
    </row>
    <row r="255" spans="1:19">
      <c r="A255" s="39"/>
      <c r="B255" s="39"/>
      <c r="C255" s="39"/>
      <c r="D255" s="39"/>
      <c r="E255" s="39"/>
      <c r="F255" s="39"/>
      <c r="G255" s="39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53"/>
      <c r="S255" s="33"/>
    </row>
    <row r="256" spans="1:19">
      <c r="A256" s="39"/>
      <c r="B256" s="39"/>
      <c r="C256" s="39"/>
      <c r="D256" s="39"/>
      <c r="E256" s="39"/>
      <c r="F256" s="39"/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53"/>
      <c r="S256" s="33"/>
    </row>
    <row r="257" spans="1:19">
      <c r="A257" s="39"/>
      <c r="B257" s="39"/>
      <c r="C257" s="39"/>
      <c r="D257" s="39"/>
      <c r="E257" s="39"/>
      <c r="F257" s="39"/>
      <c r="G257" s="39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53"/>
      <c r="S257" s="33"/>
    </row>
    <row r="258" spans="1:19">
      <c r="A258" s="39"/>
      <c r="B258" s="39"/>
      <c r="C258" s="39"/>
      <c r="D258" s="39"/>
      <c r="E258" s="39"/>
      <c r="F258" s="39"/>
      <c r="G258" s="39"/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53"/>
      <c r="S258" s="33"/>
    </row>
    <row r="259" spans="1:19">
      <c r="A259" s="39"/>
      <c r="B259" s="39"/>
      <c r="C259" s="39"/>
      <c r="D259" s="39"/>
      <c r="E259" s="39"/>
      <c r="F259" s="39"/>
      <c r="G259" s="39"/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53"/>
      <c r="S259" s="33"/>
    </row>
    <row r="260" spans="1:19">
      <c r="A260" s="39"/>
      <c r="B260" s="39"/>
      <c r="C260" s="39"/>
      <c r="D260" s="39"/>
      <c r="E260" s="39"/>
      <c r="F260" s="39"/>
      <c r="G260" s="39"/>
      <c r="H260" s="39"/>
      <c r="I260" s="39"/>
      <c r="J260" s="39"/>
      <c r="K260" s="39"/>
      <c r="L260" s="39"/>
      <c r="M260" s="39"/>
      <c r="N260" s="39"/>
      <c r="O260" s="39"/>
      <c r="P260" s="39"/>
      <c r="Q260" s="39"/>
      <c r="R260" s="53"/>
      <c r="S260" s="33"/>
    </row>
    <row r="261" spans="1:19">
      <c r="A261" s="39"/>
      <c r="B261" s="39"/>
      <c r="C261" s="39"/>
      <c r="D261" s="39"/>
      <c r="E261" s="39"/>
      <c r="F261" s="39"/>
      <c r="G261" s="39"/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53"/>
      <c r="S261" s="33"/>
    </row>
    <row r="262" spans="1:19">
      <c r="A262" s="39"/>
      <c r="B262" s="39"/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53"/>
      <c r="S262" s="33"/>
    </row>
    <row r="263" spans="1:19">
      <c r="A263" s="39"/>
      <c r="B263" s="39"/>
      <c r="C263" s="39"/>
      <c r="D263" s="39"/>
      <c r="E263" s="39"/>
      <c r="F263" s="39"/>
      <c r="G263" s="39"/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53"/>
      <c r="S263" s="33"/>
    </row>
    <row r="264" spans="1:19">
      <c r="A264" s="39"/>
      <c r="B264" s="39"/>
      <c r="C264" s="39"/>
      <c r="D264" s="39"/>
      <c r="E264" s="39"/>
      <c r="F264" s="39"/>
      <c r="G264" s="39"/>
      <c r="H264" s="39"/>
      <c r="I264" s="39"/>
      <c r="J264" s="39"/>
      <c r="K264" s="39"/>
      <c r="L264" s="39"/>
      <c r="M264" s="39"/>
      <c r="N264" s="39"/>
      <c r="O264" s="39"/>
      <c r="P264" s="39"/>
      <c r="Q264" s="39"/>
      <c r="R264" s="53"/>
      <c r="S264" s="33"/>
    </row>
    <row r="265" spans="1:19">
      <c r="A265" s="39"/>
      <c r="B265" s="39"/>
      <c r="C265" s="39"/>
      <c r="D265" s="39"/>
      <c r="E265" s="39"/>
      <c r="F265" s="39"/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53"/>
      <c r="S265" s="33"/>
    </row>
    <row r="266" spans="1:19">
      <c r="A266" s="39"/>
      <c r="B266" s="39"/>
      <c r="C266" s="39"/>
      <c r="D266" s="39"/>
      <c r="E266" s="39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53"/>
      <c r="S266" s="33"/>
    </row>
    <row r="267" spans="1:19">
      <c r="A267" s="39"/>
      <c r="B267" s="39"/>
      <c r="C267" s="39"/>
      <c r="D267" s="39"/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53"/>
      <c r="S267" s="33"/>
    </row>
    <row r="268" spans="1:19">
      <c r="A268" s="39"/>
      <c r="B268" s="39"/>
      <c r="C268" s="39"/>
      <c r="D268" s="39"/>
      <c r="E268" s="39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53"/>
      <c r="S268" s="33"/>
    </row>
    <row r="269" spans="1:19">
      <c r="A269" s="39"/>
      <c r="B269" s="39"/>
      <c r="C269" s="39"/>
      <c r="D269" s="39"/>
      <c r="E269" s="39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53"/>
      <c r="S269" s="33"/>
    </row>
    <row r="270" spans="1:19">
      <c r="A270" s="39"/>
      <c r="B270" s="39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53"/>
      <c r="S270" s="33"/>
    </row>
    <row r="271" spans="1:19">
      <c r="A271" s="39"/>
      <c r="B271" s="39"/>
      <c r="C271" s="39"/>
      <c r="D271" s="39"/>
      <c r="E271" s="39"/>
      <c r="F271" s="39"/>
      <c r="G271" s="39"/>
      <c r="H271" s="39"/>
      <c r="I271" s="39"/>
      <c r="J271" s="39"/>
      <c r="K271" s="39"/>
      <c r="L271" s="39"/>
      <c r="M271" s="39"/>
      <c r="N271" s="39"/>
      <c r="O271" s="39"/>
      <c r="P271" s="39"/>
      <c r="Q271" s="39"/>
      <c r="R271" s="53"/>
      <c r="S271" s="33"/>
    </row>
    <row r="272" spans="1:19">
      <c r="A272" s="39"/>
      <c r="B272" s="39"/>
      <c r="C272" s="39"/>
      <c r="D272" s="39"/>
      <c r="E272" s="39"/>
      <c r="F272" s="39"/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53"/>
      <c r="S272" s="33"/>
    </row>
    <row r="273" spans="1:19">
      <c r="A273" s="39"/>
      <c r="B273" s="39"/>
      <c r="C273" s="39"/>
      <c r="D273" s="39"/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53"/>
      <c r="S273" s="33"/>
    </row>
    <row r="274" spans="1:19">
      <c r="A274" s="39"/>
      <c r="B274" s="39"/>
      <c r="C274" s="39"/>
      <c r="D274" s="39"/>
      <c r="E274" s="39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53"/>
      <c r="S274" s="33"/>
    </row>
    <row r="275" spans="1:19">
      <c r="A275" s="39"/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53"/>
      <c r="S275" s="33"/>
    </row>
    <row r="276" spans="1:19">
      <c r="A276" s="39"/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53"/>
      <c r="S276" s="33"/>
    </row>
    <row r="277" spans="1:19">
      <c r="A277" s="39"/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39"/>
      <c r="M277" s="39"/>
      <c r="N277" s="39"/>
      <c r="O277" s="39"/>
      <c r="P277" s="39"/>
      <c r="Q277" s="39"/>
      <c r="R277" s="53"/>
      <c r="S277" s="33"/>
    </row>
    <row r="278" spans="1:19">
      <c r="A278" s="39"/>
      <c r="B278" s="39"/>
      <c r="C278" s="39"/>
      <c r="D278" s="39"/>
      <c r="E278" s="39"/>
      <c r="F278" s="39"/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53"/>
      <c r="S278" s="33"/>
    </row>
    <row r="279" spans="1:19">
      <c r="A279" s="39"/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53"/>
      <c r="S279" s="33"/>
    </row>
    <row r="280" spans="1:19">
      <c r="A280" s="39"/>
      <c r="B280" s="39"/>
      <c r="C280" s="39"/>
      <c r="D280" s="39"/>
      <c r="E280" s="39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53"/>
      <c r="S280" s="33"/>
    </row>
    <row r="281" spans="1:19">
      <c r="A281" s="39"/>
      <c r="B281" s="39"/>
      <c r="C281" s="39"/>
      <c r="D281" s="39"/>
      <c r="E281" s="39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53"/>
      <c r="S281" s="33"/>
    </row>
    <row r="282" spans="1:19">
      <c r="A282" s="39"/>
      <c r="B282" s="39"/>
      <c r="C282" s="39"/>
      <c r="D282" s="39"/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53"/>
      <c r="S282" s="33"/>
    </row>
    <row r="283" spans="1:19">
      <c r="A283" s="39"/>
      <c r="B283" s="39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53"/>
      <c r="S283" s="33"/>
    </row>
    <row r="284" spans="1:19">
      <c r="A284" s="39"/>
      <c r="B284" s="39"/>
      <c r="C284" s="39"/>
      <c r="D284" s="39"/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53"/>
      <c r="S284" s="33"/>
    </row>
    <row r="285" spans="1:19">
      <c r="A285" s="39"/>
      <c r="B285" s="39"/>
      <c r="C285" s="39"/>
      <c r="D285" s="39"/>
      <c r="E285" s="39"/>
      <c r="F285" s="39"/>
      <c r="G285" s="39"/>
      <c r="H285" s="39"/>
      <c r="I285" s="39"/>
      <c r="J285" s="39"/>
      <c r="K285" s="39"/>
      <c r="L285" s="39"/>
      <c r="M285" s="39"/>
      <c r="N285" s="39"/>
      <c r="O285" s="39"/>
      <c r="P285" s="39"/>
      <c r="Q285" s="39"/>
      <c r="R285" s="53"/>
      <c r="S285" s="33"/>
    </row>
    <row r="286" spans="1:19">
      <c r="A286" s="39"/>
      <c r="B286" s="39"/>
      <c r="C286" s="39"/>
      <c r="D286" s="39"/>
      <c r="E286" s="39"/>
      <c r="F286" s="39"/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53"/>
      <c r="S286" s="33"/>
    </row>
    <row r="287" spans="1:19">
      <c r="A287" s="39"/>
      <c r="B287" s="39"/>
      <c r="C287" s="39"/>
      <c r="D287" s="39"/>
      <c r="E287" s="39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53"/>
      <c r="S287" s="33"/>
    </row>
    <row r="288" spans="1:19">
      <c r="A288" s="39"/>
      <c r="B288" s="39"/>
      <c r="C288" s="39"/>
      <c r="D288" s="39"/>
      <c r="E288" s="39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53"/>
      <c r="S288" s="33"/>
    </row>
    <row r="289" spans="1:19">
      <c r="A289" s="39"/>
      <c r="B289" s="39"/>
      <c r="C289" s="39"/>
      <c r="D289" s="39"/>
      <c r="E289" s="39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53"/>
      <c r="S289" s="33"/>
    </row>
    <row r="290" spans="1:19">
      <c r="A290" s="39"/>
      <c r="B290" s="39"/>
      <c r="C290" s="39"/>
      <c r="D290" s="39"/>
      <c r="E290" s="39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53"/>
      <c r="S290" s="33"/>
    </row>
    <row r="291" spans="1:19">
      <c r="A291" s="39"/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53"/>
      <c r="S291" s="33"/>
    </row>
    <row r="292" spans="1:19">
      <c r="A292" s="39"/>
      <c r="B292" s="39"/>
      <c r="C292" s="39"/>
      <c r="D292" s="39"/>
      <c r="E292" s="39"/>
      <c r="F292" s="39"/>
      <c r="G292" s="39"/>
      <c r="H292" s="39"/>
      <c r="I292" s="39"/>
      <c r="J292" s="39"/>
      <c r="K292" s="39"/>
      <c r="L292" s="39"/>
      <c r="M292" s="39"/>
      <c r="N292" s="39"/>
      <c r="O292" s="39"/>
      <c r="P292" s="39"/>
      <c r="Q292" s="39"/>
      <c r="R292" s="53"/>
      <c r="S292" s="33"/>
    </row>
    <row r="293" spans="1:19">
      <c r="A293" s="39"/>
      <c r="B293" s="39"/>
      <c r="C293" s="39"/>
      <c r="D293" s="39"/>
      <c r="E293" s="39"/>
      <c r="F293" s="39"/>
      <c r="G293" s="39"/>
      <c r="H293" s="39"/>
      <c r="I293" s="39"/>
      <c r="J293" s="39"/>
      <c r="K293" s="39"/>
      <c r="L293" s="39"/>
      <c r="M293" s="39"/>
      <c r="N293" s="39"/>
      <c r="O293" s="39"/>
      <c r="P293" s="39"/>
      <c r="Q293" s="39"/>
      <c r="R293" s="53"/>
      <c r="S293" s="33"/>
    </row>
    <row r="294" spans="1:19">
      <c r="A294" s="39"/>
      <c r="B294" s="39"/>
      <c r="C294" s="39"/>
      <c r="D294" s="39"/>
      <c r="E294" s="39"/>
      <c r="F294" s="39"/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53"/>
      <c r="S294" s="33"/>
    </row>
    <row r="295" spans="1:19">
      <c r="A295" s="39"/>
      <c r="B295" s="39"/>
      <c r="C295" s="39"/>
      <c r="D295" s="39"/>
      <c r="E295" s="39"/>
      <c r="F295" s="39"/>
      <c r="G295" s="39"/>
      <c r="H295" s="39"/>
      <c r="I295" s="39"/>
      <c r="J295" s="39"/>
      <c r="K295" s="39"/>
      <c r="L295" s="39"/>
      <c r="M295" s="39"/>
      <c r="N295" s="39"/>
      <c r="O295" s="39"/>
      <c r="P295" s="39"/>
      <c r="Q295" s="39"/>
      <c r="R295" s="53"/>
      <c r="S295" s="33"/>
    </row>
    <row r="296" spans="1:19">
      <c r="A296" s="39"/>
      <c r="B296" s="39"/>
      <c r="C296" s="39"/>
      <c r="D296" s="39"/>
      <c r="E296" s="39"/>
      <c r="F296" s="39"/>
      <c r="G296" s="39"/>
      <c r="H296" s="39"/>
      <c r="I296" s="39"/>
      <c r="J296" s="39"/>
      <c r="K296" s="39"/>
      <c r="L296" s="39"/>
      <c r="M296" s="39"/>
      <c r="N296" s="39"/>
      <c r="O296" s="39"/>
      <c r="P296" s="39"/>
      <c r="Q296" s="39"/>
      <c r="R296" s="53"/>
      <c r="S296" s="33"/>
    </row>
    <row r="297" spans="1:19">
      <c r="A297" s="39"/>
      <c r="B297" s="39"/>
      <c r="C297" s="39"/>
      <c r="D297" s="39"/>
      <c r="E297" s="39"/>
      <c r="F297" s="39"/>
      <c r="G297" s="39"/>
      <c r="H297" s="39"/>
      <c r="I297" s="39"/>
      <c r="J297" s="39"/>
      <c r="K297" s="39"/>
      <c r="L297" s="39"/>
      <c r="M297" s="39"/>
      <c r="N297" s="39"/>
      <c r="O297" s="39"/>
      <c r="P297" s="39"/>
      <c r="Q297" s="39"/>
      <c r="R297" s="53"/>
      <c r="S297" s="33"/>
    </row>
    <row r="298" spans="1:19">
      <c r="A298" s="39"/>
      <c r="B298" s="39"/>
      <c r="C298" s="39"/>
      <c r="D298" s="39"/>
      <c r="E298" s="39"/>
      <c r="F298" s="39"/>
      <c r="G298" s="39"/>
      <c r="H298" s="39"/>
      <c r="I298" s="39"/>
      <c r="J298" s="39"/>
      <c r="K298" s="39"/>
      <c r="L298" s="39"/>
      <c r="M298" s="39"/>
      <c r="N298" s="39"/>
      <c r="O298" s="39"/>
      <c r="P298" s="39"/>
      <c r="Q298" s="39"/>
      <c r="R298" s="53"/>
      <c r="S298" s="33"/>
    </row>
    <row r="299" spans="1:19">
      <c r="A299" s="39"/>
      <c r="B299" s="39"/>
      <c r="C299" s="39"/>
      <c r="D299" s="39"/>
      <c r="E299" s="39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53"/>
      <c r="S299" s="33"/>
    </row>
    <row r="300" spans="1:19">
      <c r="A300" s="39"/>
      <c r="B300" s="39"/>
      <c r="C300" s="39"/>
      <c r="D300" s="39"/>
      <c r="E300" s="39"/>
      <c r="F300" s="39"/>
      <c r="G300" s="39"/>
      <c r="H300" s="39"/>
      <c r="I300" s="39"/>
      <c r="J300" s="39"/>
      <c r="K300" s="39"/>
      <c r="L300" s="39"/>
      <c r="M300" s="39"/>
      <c r="N300" s="39"/>
      <c r="O300" s="39"/>
      <c r="P300" s="39"/>
      <c r="Q300" s="39"/>
      <c r="R300" s="53"/>
      <c r="S300" s="33"/>
    </row>
    <row r="301" spans="1:19">
      <c r="A301" s="39"/>
      <c r="B301" s="39"/>
      <c r="C301" s="39"/>
      <c r="D301" s="39"/>
      <c r="E301" s="39"/>
      <c r="F301" s="39"/>
      <c r="G301" s="39"/>
      <c r="H301" s="39"/>
      <c r="I301" s="39"/>
      <c r="J301" s="39"/>
      <c r="K301" s="39"/>
      <c r="L301" s="39"/>
      <c r="M301" s="39"/>
      <c r="N301" s="39"/>
      <c r="O301" s="39"/>
      <c r="P301" s="39"/>
      <c r="Q301" s="39"/>
      <c r="R301" s="53"/>
      <c r="S301" s="33"/>
    </row>
    <row r="302" spans="1:19">
      <c r="A302" s="39"/>
      <c r="B302" s="39"/>
      <c r="C302" s="39"/>
      <c r="D302" s="39"/>
      <c r="E302" s="39"/>
      <c r="F302" s="39"/>
      <c r="G302" s="39"/>
      <c r="H302" s="39"/>
      <c r="I302" s="39"/>
      <c r="J302" s="39"/>
      <c r="K302" s="39"/>
      <c r="L302" s="39"/>
      <c r="M302" s="39"/>
      <c r="N302" s="39"/>
      <c r="O302" s="39"/>
      <c r="P302" s="39"/>
      <c r="Q302" s="39"/>
      <c r="R302" s="53"/>
      <c r="S302" s="33"/>
    </row>
    <row r="303" spans="1:19">
      <c r="A303" s="39"/>
      <c r="B303" s="39"/>
      <c r="C303" s="39"/>
      <c r="D303" s="39"/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53"/>
      <c r="S303" s="33"/>
    </row>
    <row r="304" spans="1:19">
      <c r="A304" s="39"/>
      <c r="B304" s="39"/>
      <c r="C304" s="39"/>
      <c r="D304" s="39"/>
      <c r="E304" s="39"/>
      <c r="F304" s="39"/>
      <c r="G304" s="39"/>
      <c r="H304" s="39"/>
      <c r="I304" s="39"/>
      <c r="J304" s="39"/>
      <c r="K304" s="39"/>
      <c r="L304" s="39"/>
      <c r="M304" s="39"/>
      <c r="N304" s="39"/>
      <c r="O304" s="39"/>
      <c r="P304" s="39"/>
      <c r="Q304" s="39"/>
      <c r="R304" s="53"/>
      <c r="S304" s="33"/>
    </row>
    <row r="305" spans="1:19">
      <c r="A305" s="39"/>
      <c r="B305" s="39"/>
      <c r="C305" s="39"/>
      <c r="D305" s="39"/>
      <c r="E305" s="39"/>
      <c r="F305" s="39"/>
      <c r="G305" s="39"/>
      <c r="H305" s="39"/>
      <c r="I305" s="39"/>
      <c r="J305" s="39"/>
      <c r="K305" s="39"/>
      <c r="L305" s="39"/>
      <c r="M305" s="39"/>
      <c r="N305" s="39"/>
      <c r="O305" s="39"/>
      <c r="P305" s="39"/>
      <c r="Q305" s="39"/>
      <c r="R305" s="53"/>
      <c r="S305" s="33"/>
    </row>
    <row r="306" spans="1:19">
      <c r="A306" s="39"/>
      <c r="B306" s="39"/>
      <c r="C306" s="39"/>
      <c r="D306" s="39"/>
      <c r="E306" s="39"/>
      <c r="F306" s="39"/>
      <c r="G306" s="39"/>
      <c r="H306" s="39"/>
      <c r="I306" s="39"/>
      <c r="J306" s="39"/>
      <c r="K306" s="39"/>
      <c r="L306" s="39"/>
      <c r="M306" s="39"/>
      <c r="N306" s="39"/>
      <c r="O306" s="39"/>
      <c r="P306" s="39"/>
      <c r="Q306" s="39"/>
      <c r="R306" s="53"/>
      <c r="S306" s="33"/>
    </row>
    <row r="307" spans="1:19">
      <c r="A307" s="39"/>
      <c r="B307" s="39"/>
      <c r="C307" s="39"/>
      <c r="D307" s="39"/>
      <c r="E307" s="39"/>
      <c r="F307" s="39"/>
      <c r="G307" s="39"/>
      <c r="H307" s="39"/>
      <c r="I307" s="39"/>
      <c r="J307" s="39"/>
      <c r="K307" s="39"/>
      <c r="L307" s="39"/>
      <c r="M307" s="39"/>
      <c r="N307" s="39"/>
      <c r="O307" s="39"/>
      <c r="P307" s="39"/>
      <c r="Q307" s="39"/>
      <c r="R307" s="53"/>
      <c r="S307" s="33"/>
    </row>
    <row r="308" spans="1:19">
      <c r="A308" s="39"/>
      <c r="B308" s="39"/>
      <c r="C308" s="39"/>
      <c r="D308" s="39"/>
      <c r="E308" s="39"/>
      <c r="F308" s="39"/>
      <c r="G308" s="39"/>
      <c r="H308" s="39"/>
      <c r="I308" s="39"/>
      <c r="J308" s="39"/>
      <c r="K308" s="39"/>
      <c r="L308" s="39"/>
      <c r="M308" s="39"/>
      <c r="N308" s="39"/>
      <c r="O308" s="39"/>
      <c r="P308" s="39"/>
      <c r="Q308" s="39"/>
      <c r="R308" s="53"/>
      <c r="S308" s="33"/>
    </row>
    <row r="309" spans="1:19">
      <c r="A309" s="39"/>
      <c r="B309" s="39"/>
      <c r="C309" s="39"/>
      <c r="D309" s="39"/>
      <c r="E309" s="39"/>
      <c r="F309" s="39"/>
      <c r="G309" s="39"/>
      <c r="H309" s="39"/>
      <c r="I309" s="39"/>
      <c r="J309" s="39"/>
      <c r="K309" s="39"/>
      <c r="L309" s="39"/>
      <c r="M309" s="39"/>
      <c r="N309" s="39"/>
      <c r="O309" s="39"/>
      <c r="P309" s="39"/>
      <c r="Q309" s="39"/>
      <c r="R309" s="53"/>
      <c r="S309" s="33"/>
    </row>
    <row r="310" spans="1:19">
      <c r="A310" s="39"/>
      <c r="B310" s="39"/>
      <c r="C310" s="39"/>
      <c r="D310" s="39"/>
      <c r="E310" s="39"/>
      <c r="F310" s="39"/>
      <c r="G310" s="39"/>
      <c r="H310" s="39"/>
      <c r="I310" s="39"/>
      <c r="J310" s="39"/>
      <c r="K310" s="39"/>
      <c r="L310" s="39"/>
      <c r="M310" s="39"/>
      <c r="N310" s="39"/>
      <c r="O310" s="39"/>
      <c r="P310" s="39"/>
      <c r="Q310" s="39"/>
      <c r="R310" s="53"/>
      <c r="S310" s="33"/>
    </row>
    <row r="311" spans="1:19">
      <c r="A311" s="39"/>
      <c r="B311" s="39"/>
      <c r="C311" s="39"/>
      <c r="D311" s="39"/>
      <c r="E311" s="39"/>
      <c r="F311" s="39"/>
      <c r="G311" s="39"/>
      <c r="H311" s="39"/>
      <c r="I311" s="39"/>
      <c r="J311" s="39"/>
      <c r="K311" s="39"/>
      <c r="L311" s="39"/>
      <c r="M311" s="39"/>
      <c r="N311" s="39"/>
      <c r="O311" s="39"/>
      <c r="P311" s="39"/>
      <c r="Q311" s="39"/>
      <c r="R311" s="53"/>
      <c r="S311" s="33"/>
    </row>
    <row r="312" spans="1:19">
      <c r="A312" s="39"/>
      <c r="B312" s="39"/>
      <c r="C312" s="39"/>
      <c r="D312" s="39"/>
      <c r="E312" s="39"/>
      <c r="F312" s="39"/>
      <c r="G312" s="39"/>
      <c r="H312" s="39"/>
      <c r="I312" s="39"/>
      <c r="J312" s="39"/>
      <c r="K312" s="39"/>
      <c r="L312" s="39"/>
      <c r="M312" s="39"/>
      <c r="N312" s="39"/>
      <c r="O312" s="39"/>
      <c r="P312" s="39"/>
      <c r="Q312" s="39"/>
      <c r="R312" s="53"/>
      <c r="S312" s="33"/>
    </row>
    <row r="313" spans="1:19">
      <c r="A313" s="39"/>
      <c r="B313" s="39"/>
      <c r="C313" s="39"/>
      <c r="D313" s="39"/>
      <c r="E313" s="39"/>
      <c r="F313" s="39"/>
      <c r="G313" s="39"/>
      <c r="H313" s="39"/>
      <c r="I313" s="39"/>
      <c r="J313" s="39"/>
      <c r="K313" s="39"/>
      <c r="L313" s="39"/>
      <c r="M313" s="39"/>
      <c r="N313" s="39"/>
      <c r="O313" s="39"/>
      <c r="P313" s="39"/>
      <c r="Q313" s="39"/>
      <c r="R313" s="53"/>
      <c r="S313" s="33"/>
    </row>
    <row r="314" spans="1:19">
      <c r="A314" s="39"/>
      <c r="B314" s="39"/>
      <c r="C314" s="39"/>
      <c r="D314" s="39"/>
      <c r="E314" s="39"/>
      <c r="F314" s="39"/>
      <c r="G314" s="39"/>
      <c r="H314" s="39"/>
      <c r="I314" s="39"/>
      <c r="J314" s="39"/>
      <c r="K314" s="39"/>
      <c r="L314" s="39"/>
      <c r="M314" s="39"/>
      <c r="N314" s="39"/>
      <c r="O314" s="39"/>
      <c r="P314" s="39"/>
      <c r="Q314" s="39"/>
      <c r="R314" s="53"/>
      <c r="S314" s="33"/>
    </row>
    <row r="315" spans="1:19">
      <c r="A315" s="39"/>
      <c r="B315" s="39"/>
      <c r="C315" s="39"/>
      <c r="D315" s="39"/>
      <c r="E315" s="39"/>
      <c r="F315" s="39"/>
      <c r="G315" s="39"/>
      <c r="H315" s="39"/>
      <c r="I315" s="39"/>
      <c r="J315" s="39"/>
      <c r="K315" s="39"/>
      <c r="L315" s="39"/>
      <c r="M315" s="39"/>
      <c r="N315" s="39"/>
      <c r="O315" s="39"/>
      <c r="P315" s="39"/>
      <c r="Q315" s="39"/>
      <c r="R315" s="53"/>
      <c r="S315" s="33"/>
    </row>
    <row r="316" spans="1:19">
      <c r="A316" s="39"/>
      <c r="B316" s="39"/>
      <c r="C316" s="39"/>
      <c r="D316" s="39"/>
      <c r="E316" s="39"/>
      <c r="F316" s="39"/>
      <c r="G316" s="39"/>
      <c r="H316" s="39"/>
      <c r="I316" s="39"/>
      <c r="J316" s="39"/>
      <c r="K316" s="39"/>
      <c r="L316" s="39"/>
      <c r="M316" s="39"/>
      <c r="N316" s="39"/>
      <c r="O316" s="39"/>
      <c r="P316" s="39"/>
      <c r="Q316" s="39"/>
      <c r="R316" s="53"/>
      <c r="S316" s="33"/>
    </row>
    <row r="317" spans="1:19">
      <c r="A317" s="39"/>
      <c r="B317" s="39"/>
      <c r="C317" s="39"/>
      <c r="D317" s="39"/>
      <c r="E317" s="39"/>
      <c r="F317" s="39"/>
      <c r="G317" s="39"/>
      <c r="H317" s="39"/>
      <c r="I317" s="39"/>
      <c r="J317" s="39"/>
      <c r="K317" s="39"/>
      <c r="L317" s="39"/>
      <c r="M317" s="39"/>
      <c r="N317" s="39"/>
      <c r="O317" s="39"/>
      <c r="P317" s="39"/>
      <c r="Q317" s="39"/>
      <c r="R317" s="53"/>
      <c r="S317" s="33"/>
    </row>
    <row r="318" spans="1:19">
      <c r="A318" s="39"/>
      <c r="B318" s="39"/>
      <c r="C318" s="39"/>
      <c r="D318" s="39"/>
      <c r="E318" s="39"/>
      <c r="F318" s="39"/>
      <c r="G318" s="39"/>
      <c r="H318" s="39"/>
      <c r="I318" s="39"/>
      <c r="J318" s="39"/>
      <c r="K318" s="39"/>
      <c r="L318" s="39"/>
      <c r="M318" s="39"/>
      <c r="N318" s="39"/>
      <c r="O318" s="39"/>
      <c r="P318" s="39"/>
      <c r="Q318" s="39"/>
      <c r="R318" s="53"/>
      <c r="S318" s="33"/>
    </row>
    <row r="319" spans="1:19">
      <c r="A319" s="39"/>
      <c r="B319" s="39"/>
      <c r="C319" s="39"/>
      <c r="D319" s="39"/>
      <c r="E319" s="39"/>
      <c r="F319" s="39"/>
      <c r="G319" s="39"/>
      <c r="H319" s="39"/>
      <c r="I319" s="39"/>
      <c r="J319" s="39"/>
      <c r="K319" s="39"/>
      <c r="L319" s="39"/>
      <c r="M319" s="39"/>
      <c r="N319" s="39"/>
      <c r="O319" s="39"/>
      <c r="P319" s="39"/>
      <c r="Q319" s="39"/>
      <c r="R319" s="53"/>
      <c r="S319" s="33"/>
    </row>
    <row r="320" spans="1:19">
      <c r="A320" s="39"/>
      <c r="B320" s="39"/>
      <c r="C320" s="39"/>
      <c r="D320" s="39"/>
      <c r="E320" s="39"/>
      <c r="F320" s="39"/>
      <c r="G320" s="39"/>
      <c r="H320" s="39"/>
      <c r="I320" s="39"/>
      <c r="J320" s="39"/>
      <c r="K320" s="39"/>
      <c r="L320" s="39"/>
      <c r="M320" s="39"/>
      <c r="N320" s="39"/>
      <c r="O320" s="39"/>
      <c r="P320" s="39"/>
      <c r="Q320" s="39"/>
      <c r="R320" s="53"/>
      <c r="S320" s="33"/>
    </row>
    <row r="321" spans="1:19">
      <c r="A321" s="39"/>
      <c r="B321" s="39"/>
      <c r="C321" s="39"/>
      <c r="D321" s="39"/>
      <c r="E321" s="39"/>
      <c r="F321" s="39"/>
      <c r="G321" s="39"/>
      <c r="H321" s="39"/>
      <c r="I321" s="39"/>
      <c r="J321" s="39"/>
      <c r="K321" s="39"/>
      <c r="L321" s="39"/>
      <c r="M321" s="39"/>
      <c r="N321" s="39"/>
      <c r="O321" s="39"/>
      <c r="P321" s="39"/>
      <c r="Q321" s="39"/>
      <c r="R321" s="53"/>
      <c r="S321" s="33"/>
    </row>
    <row r="322" spans="1:19">
      <c r="A322" s="39"/>
      <c r="B322" s="39"/>
      <c r="C322" s="39"/>
      <c r="D322" s="39"/>
      <c r="E322" s="39"/>
      <c r="F322" s="39"/>
      <c r="G322" s="39"/>
      <c r="H322" s="39"/>
      <c r="I322" s="39"/>
      <c r="J322" s="39"/>
      <c r="K322" s="39"/>
      <c r="L322" s="39"/>
      <c r="M322" s="39"/>
      <c r="N322" s="39"/>
      <c r="O322" s="39"/>
      <c r="P322" s="39"/>
      <c r="Q322" s="39"/>
      <c r="R322" s="53"/>
      <c r="S322" s="33"/>
    </row>
    <row r="323" spans="1:19">
      <c r="A323" s="39"/>
      <c r="B323" s="39"/>
      <c r="C323" s="39"/>
      <c r="D323" s="39"/>
      <c r="E323" s="39"/>
      <c r="F323" s="39"/>
      <c r="G323" s="39"/>
      <c r="H323" s="39"/>
      <c r="I323" s="39"/>
      <c r="J323" s="39"/>
      <c r="K323" s="39"/>
      <c r="L323" s="39"/>
      <c r="M323" s="39"/>
      <c r="N323" s="39"/>
      <c r="O323" s="39"/>
      <c r="P323" s="39"/>
      <c r="Q323" s="39"/>
      <c r="R323" s="53"/>
      <c r="S323" s="33"/>
    </row>
    <row r="324" spans="1:19">
      <c r="A324" s="39"/>
      <c r="B324" s="39"/>
      <c r="C324" s="39"/>
      <c r="D324" s="39"/>
      <c r="E324" s="39"/>
      <c r="F324" s="39"/>
      <c r="G324" s="39"/>
      <c r="H324" s="39"/>
      <c r="I324" s="39"/>
      <c r="J324" s="39"/>
      <c r="K324" s="39"/>
      <c r="L324" s="39"/>
      <c r="M324" s="39"/>
      <c r="N324" s="39"/>
      <c r="O324" s="39"/>
      <c r="P324" s="39"/>
      <c r="Q324" s="39"/>
      <c r="R324" s="53"/>
      <c r="S324" s="33"/>
    </row>
    <row r="325" spans="1:19">
      <c r="A325" s="39"/>
      <c r="B325" s="39"/>
      <c r="C325" s="39"/>
      <c r="D325" s="39"/>
      <c r="E325" s="39"/>
      <c r="F325" s="39"/>
      <c r="G325" s="39"/>
      <c r="H325" s="39"/>
      <c r="I325" s="39"/>
      <c r="J325" s="39"/>
      <c r="K325" s="39"/>
      <c r="L325" s="39"/>
      <c r="M325" s="39"/>
      <c r="N325" s="39"/>
      <c r="O325" s="39"/>
      <c r="P325" s="39"/>
      <c r="Q325" s="39"/>
      <c r="R325" s="53"/>
      <c r="S325" s="33"/>
    </row>
    <row r="326" spans="1:19">
      <c r="A326" s="39"/>
      <c r="B326" s="39"/>
      <c r="C326" s="39"/>
      <c r="D326" s="39"/>
      <c r="E326" s="39"/>
      <c r="F326" s="39"/>
      <c r="G326" s="39"/>
      <c r="H326" s="39"/>
      <c r="I326" s="39"/>
      <c r="J326" s="39"/>
      <c r="K326" s="39"/>
      <c r="L326" s="39"/>
      <c r="M326" s="39"/>
      <c r="N326" s="39"/>
      <c r="O326" s="39"/>
      <c r="P326" s="39"/>
      <c r="Q326" s="39"/>
      <c r="R326" s="53"/>
      <c r="S326" s="33"/>
    </row>
    <row r="327" spans="1:19">
      <c r="A327" s="39"/>
      <c r="B327" s="39"/>
      <c r="C327" s="39"/>
      <c r="D327" s="39"/>
      <c r="E327" s="39"/>
      <c r="F327" s="39"/>
      <c r="G327" s="39"/>
      <c r="H327" s="39"/>
      <c r="I327" s="39"/>
      <c r="J327" s="39"/>
      <c r="K327" s="39"/>
      <c r="L327" s="39"/>
      <c r="M327" s="39"/>
      <c r="N327" s="39"/>
      <c r="O327" s="39"/>
      <c r="P327" s="39"/>
      <c r="Q327" s="39"/>
      <c r="R327" s="53"/>
      <c r="S327" s="33"/>
    </row>
    <row r="328" spans="1:19">
      <c r="A328" s="39"/>
      <c r="B328" s="39"/>
      <c r="C328" s="39"/>
      <c r="D328" s="39"/>
      <c r="E328" s="39"/>
      <c r="F328" s="39"/>
      <c r="G328" s="39"/>
      <c r="H328" s="39"/>
      <c r="I328" s="39"/>
      <c r="J328" s="39"/>
      <c r="K328" s="39"/>
      <c r="L328" s="39"/>
      <c r="M328" s="39"/>
      <c r="N328" s="39"/>
      <c r="O328" s="39"/>
      <c r="P328" s="39"/>
      <c r="Q328" s="39"/>
      <c r="R328" s="53"/>
      <c r="S328" s="33"/>
    </row>
    <row r="329" spans="1:19">
      <c r="A329" s="39"/>
      <c r="B329" s="39"/>
      <c r="C329" s="39"/>
      <c r="D329" s="39"/>
      <c r="E329" s="39"/>
      <c r="F329" s="39"/>
      <c r="G329" s="39"/>
      <c r="H329" s="39"/>
      <c r="I329" s="39"/>
      <c r="J329" s="39"/>
      <c r="K329" s="39"/>
      <c r="L329" s="39"/>
      <c r="M329" s="39"/>
      <c r="N329" s="39"/>
      <c r="O329" s="39"/>
      <c r="P329" s="39"/>
      <c r="Q329" s="39"/>
      <c r="R329" s="53"/>
      <c r="S329" s="33"/>
    </row>
    <row r="330" spans="1:19">
      <c r="A330" s="39"/>
      <c r="B330" s="39"/>
      <c r="C330" s="39"/>
      <c r="D330" s="39"/>
      <c r="E330" s="39"/>
      <c r="F330" s="39"/>
      <c r="G330" s="39"/>
      <c r="H330" s="39"/>
      <c r="I330" s="39"/>
      <c r="J330" s="39"/>
      <c r="K330" s="39"/>
      <c r="L330" s="39"/>
      <c r="M330" s="39"/>
      <c r="N330" s="39"/>
      <c r="O330" s="39"/>
      <c r="P330" s="39"/>
      <c r="Q330" s="39"/>
      <c r="R330" s="53"/>
      <c r="S330" s="33"/>
    </row>
    <row r="331" spans="1:19">
      <c r="A331" s="39"/>
      <c r="B331" s="39"/>
      <c r="C331" s="39"/>
      <c r="D331" s="39"/>
      <c r="E331" s="39"/>
      <c r="F331" s="39"/>
      <c r="G331" s="39"/>
      <c r="H331" s="39"/>
      <c r="I331" s="39"/>
      <c r="J331" s="39"/>
      <c r="K331" s="39"/>
      <c r="L331" s="39"/>
      <c r="M331" s="39"/>
      <c r="N331" s="39"/>
      <c r="O331" s="39"/>
      <c r="P331" s="39"/>
      <c r="Q331" s="39"/>
      <c r="R331" s="53"/>
      <c r="S331" s="33"/>
    </row>
    <row r="332" spans="1:19">
      <c r="A332" s="39"/>
      <c r="B332" s="39"/>
      <c r="C332" s="39"/>
      <c r="D332" s="39"/>
      <c r="E332" s="39"/>
      <c r="F332" s="39"/>
      <c r="G332" s="39"/>
      <c r="H332" s="39"/>
      <c r="I332" s="39"/>
      <c r="J332" s="39"/>
      <c r="K332" s="39"/>
      <c r="L332" s="39"/>
      <c r="M332" s="39"/>
      <c r="N332" s="39"/>
      <c r="O332" s="39"/>
      <c r="P332" s="39"/>
      <c r="Q332" s="39"/>
      <c r="R332" s="53"/>
      <c r="S332" s="33"/>
    </row>
    <row r="333" spans="1:19">
      <c r="A333" s="39"/>
      <c r="B333" s="39"/>
      <c r="C333" s="39"/>
      <c r="D333" s="39"/>
      <c r="E333" s="39"/>
      <c r="F333" s="39"/>
      <c r="G333" s="39"/>
      <c r="H333" s="39"/>
      <c r="I333" s="39"/>
      <c r="J333" s="39"/>
      <c r="K333" s="39"/>
      <c r="L333" s="39"/>
      <c r="M333" s="39"/>
      <c r="N333" s="39"/>
      <c r="O333" s="39"/>
      <c r="P333" s="39"/>
      <c r="Q333" s="39"/>
      <c r="R333" s="53"/>
      <c r="S333" s="33"/>
    </row>
    <row r="334" spans="1:19">
      <c r="A334" s="39"/>
      <c r="B334" s="39"/>
      <c r="C334" s="39"/>
      <c r="D334" s="39"/>
      <c r="E334" s="39"/>
      <c r="F334" s="39"/>
      <c r="G334" s="39"/>
      <c r="H334" s="39"/>
      <c r="I334" s="39"/>
      <c r="J334" s="39"/>
      <c r="K334" s="39"/>
      <c r="L334" s="39"/>
      <c r="M334" s="39"/>
      <c r="N334" s="39"/>
      <c r="O334" s="39"/>
      <c r="P334" s="39"/>
      <c r="Q334" s="39"/>
      <c r="R334" s="53"/>
      <c r="S334" s="33"/>
    </row>
    <row r="335" spans="1:19">
      <c r="A335" s="39"/>
      <c r="B335" s="39"/>
      <c r="C335" s="39"/>
      <c r="D335" s="39"/>
      <c r="E335" s="39"/>
      <c r="F335" s="39"/>
      <c r="G335" s="39"/>
      <c r="H335" s="39"/>
      <c r="I335" s="39"/>
      <c r="J335" s="39"/>
      <c r="K335" s="39"/>
      <c r="L335" s="39"/>
      <c r="M335" s="39"/>
      <c r="N335" s="39"/>
      <c r="O335" s="39"/>
      <c r="P335" s="39"/>
      <c r="Q335" s="39"/>
      <c r="R335" s="53"/>
      <c r="S335" s="33"/>
    </row>
    <row r="336" spans="1:19">
      <c r="A336" s="39"/>
      <c r="B336" s="39"/>
      <c r="C336" s="39"/>
      <c r="D336" s="39"/>
      <c r="E336" s="39"/>
      <c r="F336" s="39"/>
      <c r="G336" s="39"/>
      <c r="H336" s="39"/>
      <c r="I336" s="39"/>
      <c r="J336" s="39"/>
      <c r="K336" s="39"/>
      <c r="L336" s="39"/>
      <c r="M336" s="39"/>
      <c r="N336" s="39"/>
      <c r="O336" s="39"/>
      <c r="P336" s="39"/>
      <c r="Q336" s="39"/>
      <c r="R336" s="53"/>
      <c r="S336" s="33"/>
    </row>
    <row r="337" spans="1:19">
      <c r="A337" s="39"/>
      <c r="B337" s="39"/>
      <c r="C337" s="39"/>
      <c r="D337" s="39"/>
      <c r="E337" s="39"/>
      <c r="F337" s="39"/>
      <c r="G337" s="39"/>
      <c r="H337" s="39"/>
      <c r="I337" s="39"/>
      <c r="J337" s="39"/>
      <c r="K337" s="39"/>
      <c r="L337" s="39"/>
      <c r="M337" s="39"/>
      <c r="N337" s="39"/>
      <c r="O337" s="39"/>
      <c r="P337" s="39"/>
      <c r="Q337" s="39"/>
      <c r="R337" s="53"/>
      <c r="S337" s="33"/>
    </row>
    <row r="338" spans="1:19">
      <c r="A338" s="39"/>
      <c r="B338" s="39"/>
      <c r="C338" s="39"/>
      <c r="D338" s="39"/>
      <c r="E338" s="39"/>
      <c r="F338" s="39"/>
      <c r="G338" s="39"/>
      <c r="H338" s="39"/>
      <c r="I338" s="39"/>
      <c r="J338" s="39"/>
      <c r="K338" s="39"/>
      <c r="L338" s="39"/>
      <c r="M338" s="39"/>
      <c r="N338" s="39"/>
      <c r="O338" s="39"/>
      <c r="P338" s="39"/>
      <c r="Q338" s="39"/>
      <c r="R338" s="53"/>
      <c r="S338" s="33"/>
    </row>
    <row r="339" spans="1:19">
      <c r="A339" s="39"/>
      <c r="B339" s="39"/>
      <c r="C339" s="39"/>
      <c r="D339" s="39"/>
      <c r="E339" s="39"/>
      <c r="F339" s="39"/>
      <c r="G339" s="39"/>
      <c r="H339" s="39"/>
      <c r="I339" s="39"/>
      <c r="J339" s="39"/>
      <c r="K339" s="39"/>
      <c r="L339" s="39"/>
      <c r="M339" s="39"/>
      <c r="N339" s="39"/>
      <c r="O339" s="39"/>
      <c r="P339" s="39"/>
      <c r="Q339" s="39"/>
      <c r="R339" s="53"/>
      <c r="S339" s="33"/>
    </row>
    <row r="340" spans="1:19">
      <c r="A340" s="39"/>
      <c r="B340" s="39"/>
      <c r="C340" s="39"/>
      <c r="D340" s="39"/>
      <c r="E340" s="39"/>
      <c r="F340" s="39"/>
      <c r="G340" s="39"/>
      <c r="H340" s="39"/>
      <c r="I340" s="39"/>
      <c r="J340" s="39"/>
      <c r="K340" s="39"/>
      <c r="L340" s="39"/>
      <c r="M340" s="39"/>
      <c r="N340" s="39"/>
      <c r="O340" s="39"/>
      <c r="P340" s="39"/>
      <c r="Q340" s="39"/>
      <c r="R340" s="53"/>
      <c r="S340" s="33"/>
    </row>
    <row r="341" spans="1:19">
      <c r="A341" s="39"/>
      <c r="B341" s="39"/>
      <c r="C341" s="39"/>
      <c r="D341" s="39"/>
      <c r="E341" s="39"/>
      <c r="F341" s="39"/>
      <c r="G341" s="39"/>
      <c r="H341" s="39"/>
      <c r="I341" s="39"/>
      <c r="J341" s="39"/>
      <c r="K341" s="39"/>
      <c r="L341" s="39"/>
      <c r="M341" s="39"/>
      <c r="N341" s="39"/>
      <c r="O341" s="39"/>
      <c r="P341" s="39"/>
      <c r="Q341" s="39"/>
      <c r="R341" s="53"/>
      <c r="S341" s="33"/>
    </row>
    <row r="342" spans="1:19">
      <c r="A342" s="39"/>
      <c r="B342" s="39"/>
      <c r="C342" s="39"/>
      <c r="D342" s="39"/>
      <c r="E342" s="39"/>
      <c r="F342" s="39"/>
      <c r="G342" s="39"/>
      <c r="H342" s="39"/>
      <c r="I342" s="39"/>
      <c r="J342" s="39"/>
      <c r="K342" s="39"/>
      <c r="L342" s="39"/>
      <c r="M342" s="39"/>
      <c r="N342" s="39"/>
      <c r="O342" s="39"/>
      <c r="P342" s="39"/>
      <c r="Q342" s="39"/>
      <c r="R342" s="53"/>
      <c r="S342" s="33"/>
    </row>
    <row r="343" spans="1:19">
      <c r="A343" s="39"/>
      <c r="B343" s="39"/>
      <c r="C343" s="39"/>
      <c r="D343" s="39"/>
      <c r="E343" s="39"/>
      <c r="F343" s="39"/>
      <c r="G343" s="39"/>
      <c r="H343" s="39"/>
      <c r="I343" s="39"/>
      <c r="J343" s="39"/>
      <c r="K343" s="39"/>
      <c r="L343" s="39"/>
      <c r="M343" s="39"/>
      <c r="N343" s="39"/>
      <c r="O343" s="39"/>
      <c r="P343" s="39"/>
      <c r="Q343" s="39"/>
      <c r="R343" s="53"/>
      <c r="S343" s="33"/>
    </row>
    <row r="344" spans="1:19">
      <c r="A344" s="39"/>
      <c r="B344" s="39"/>
      <c r="C344" s="39"/>
      <c r="D344" s="39"/>
      <c r="E344" s="39"/>
      <c r="F344" s="39"/>
      <c r="G344" s="39"/>
      <c r="H344" s="39"/>
      <c r="I344" s="39"/>
      <c r="J344" s="39"/>
      <c r="K344" s="39"/>
      <c r="L344" s="39"/>
      <c r="M344" s="39"/>
      <c r="N344" s="39"/>
      <c r="O344" s="39"/>
      <c r="P344" s="39"/>
      <c r="Q344" s="39"/>
      <c r="R344" s="53"/>
      <c r="S344" s="33"/>
    </row>
    <row r="345" spans="1:19">
      <c r="A345" s="39"/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53"/>
      <c r="S345" s="33"/>
    </row>
    <row r="346" spans="1:19">
      <c r="A346" s="39"/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53"/>
      <c r="S346" s="33"/>
    </row>
    <row r="347" spans="1:19">
      <c r="A347" s="39"/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53"/>
      <c r="S347" s="33"/>
    </row>
    <row r="348" spans="1:19">
      <c r="A348" s="39"/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53"/>
      <c r="S348" s="33"/>
    </row>
    <row r="349" spans="1:19">
      <c r="A349" s="39"/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53"/>
      <c r="S349" s="33"/>
    </row>
    <row r="350" spans="1:19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53"/>
      <c r="S350" s="33"/>
    </row>
    <row r="351" spans="1:19">
      <c r="A351" s="39"/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53"/>
      <c r="S351" s="33"/>
    </row>
    <row r="352" spans="1:19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53"/>
      <c r="S352" s="33"/>
    </row>
    <row r="353" spans="1:19">
      <c r="A353" s="39"/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53"/>
      <c r="S353" s="33"/>
    </row>
    <row r="354" spans="1:19">
      <c r="A354" s="39"/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53"/>
      <c r="S354" s="33"/>
    </row>
    <row r="355" spans="1:19">
      <c r="A355" s="39"/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53"/>
      <c r="S355" s="33"/>
    </row>
    <row r="356" spans="1:19">
      <c r="A356" s="39"/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53"/>
      <c r="S356" s="33"/>
    </row>
    <row r="357" spans="1:19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53"/>
      <c r="S357" s="33"/>
    </row>
    <row r="358" spans="1:19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53"/>
      <c r="S358" s="33"/>
    </row>
    <row r="359" spans="1:19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53"/>
      <c r="S359" s="33"/>
    </row>
    <row r="360" spans="1:19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53"/>
      <c r="S360" s="33"/>
    </row>
    <row r="361" spans="1:19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53"/>
      <c r="S361" s="33"/>
    </row>
    <row r="362" spans="1:19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53"/>
      <c r="S362" s="33"/>
    </row>
    <row r="363" spans="1:19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53"/>
      <c r="S363" s="33"/>
    </row>
    <row r="364" spans="1:19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53"/>
      <c r="S364" s="33"/>
    </row>
    <row r="365" spans="1:19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53"/>
      <c r="S365" s="33"/>
    </row>
    <row r="366" spans="1:19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53"/>
      <c r="S366" s="33"/>
    </row>
    <row r="367" spans="1:19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53"/>
      <c r="S367" s="33"/>
    </row>
    <row r="368" spans="1:19">
      <c r="A368" s="39"/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53"/>
      <c r="S368" s="33"/>
    </row>
    <row r="369" spans="1:19">
      <c r="A369" s="39"/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53"/>
      <c r="S369" s="33"/>
    </row>
    <row r="370" spans="1:19">
      <c r="A370" s="39"/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53"/>
      <c r="S370" s="33"/>
    </row>
    <row r="371" spans="1:19">
      <c r="A371" s="39"/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53"/>
      <c r="S371" s="33"/>
    </row>
    <row r="372" spans="1:19">
      <c r="A372" s="39"/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53"/>
      <c r="S372" s="33"/>
    </row>
    <row r="373" spans="1:19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53"/>
      <c r="S373" s="33"/>
    </row>
    <row r="374" spans="1:19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53"/>
      <c r="S374" s="33"/>
    </row>
    <row r="375" spans="1:19">
      <c r="A375" s="39"/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53"/>
      <c r="S375" s="33"/>
    </row>
    <row r="376" spans="1:19">
      <c r="A376" s="39"/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53"/>
      <c r="S376" s="33"/>
    </row>
    <row r="377" spans="1:19">
      <c r="A377" s="39"/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53"/>
      <c r="S377" s="33"/>
    </row>
    <row r="378" spans="1:19">
      <c r="A378" s="39"/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53"/>
      <c r="S378" s="33"/>
    </row>
    <row r="379" spans="1:19">
      <c r="A379" s="39"/>
      <c r="B379" s="39"/>
      <c r="C379" s="39"/>
      <c r="D379" s="39"/>
      <c r="E379" s="39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53"/>
      <c r="S379" s="33"/>
    </row>
    <row r="380" spans="1:19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53"/>
      <c r="S380" s="33"/>
    </row>
    <row r="381" spans="1:19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53"/>
      <c r="S381" s="33"/>
    </row>
    <row r="382" spans="1:19">
      <c r="A382" s="39"/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53"/>
      <c r="S382" s="33"/>
    </row>
    <row r="383" spans="1:19">
      <c r="A383" s="39"/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53"/>
      <c r="S383" s="33"/>
    </row>
    <row r="384" spans="1:19">
      <c r="A384" s="39"/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53"/>
      <c r="S384" s="33"/>
    </row>
    <row r="385" spans="1:19">
      <c r="A385" s="39"/>
      <c r="B385" s="39"/>
      <c r="C385" s="39"/>
      <c r="D385" s="39"/>
      <c r="E385" s="39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53"/>
      <c r="S385" s="33"/>
    </row>
    <row r="386" spans="1:19">
      <c r="A386" s="39"/>
      <c r="B386" s="39"/>
      <c r="C386" s="39"/>
      <c r="D386" s="39"/>
      <c r="E386" s="39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53"/>
      <c r="S386" s="33"/>
    </row>
    <row r="387" spans="1:19">
      <c r="A387" s="39"/>
      <c r="B387" s="39"/>
      <c r="C387" s="39"/>
      <c r="D387" s="39"/>
      <c r="E387" s="39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53"/>
      <c r="S387" s="33"/>
    </row>
    <row r="388" spans="1:19">
      <c r="A388" s="39"/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53"/>
      <c r="S388" s="33"/>
    </row>
    <row r="389" spans="1:19">
      <c r="A389" s="39"/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53"/>
      <c r="S389" s="33"/>
    </row>
    <row r="390" spans="1:19">
      <c r="A390" s="39"/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53"/>
      <c r="S390" s="33"/>
    </row>
    <row r="391" spans="1:19">
      <c r="A391" s="39"/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53"/>
      <c r="S391" s="33"/>
    </row>
    <row r="392" spans="1:19">
      <c r="A392" s="39"/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53"/>
      <c r="S392" s="33"/>
    </row>
    <row r="393" spans="1:19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53"/>
      <c r="S393" s="33"/>
    </row>
    <row r="394" spans="1:19">
      <c r="A394" s="39"/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53"/>
      <c r="S394" s="33"/>
    </row>
    <row r="395" spans="1:19">
      <c r="A395" s="39"/>
      <c r="B395" s="39"/>
      <c r="C395" s="39"/>
      <c r="D395" s="39"/>
      <c r="E395" s="39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53"/>
      <c r="S395" s="33"/>
    </row>
    <row r="396" spans="1:19">
      <c r="A396" s="39"/>
      <c r="B396" s="39"/>
      <c r="C396" s="39"/>
      <c r="D396" s="39"/>
      <c r="E396" s="39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53"/>
      <c r="S396" s="33"/>
    </row>
    <row r="397" spans="1:19">
      <c r="A397" s="39"/>
      <c r="B397" s="39"/>
      <c r="C397" s="39"/>
      <c r="D397" s="39"/>
      <c r="E397" s="39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53"/>
      <c r="S397" s="33"/>
    </row>
    <row r="398" spans="1:19">
      <c r="A398" s="39"/>
      <c r="B398" s="39"/>
      <c r="C398" s="39"/>
      <c r="D398" s="39"/>
      <c r="E398" s="39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53"/>
      <c r="S398" s="33"/>
    </row>
    <row r="399" spans="1:19">
      <c r="A399" s="39"/>
      <c r="B399" s="39"/>
      <c r="C399" s="39"/>
      <c r="D399" s="39"/>
      <c r="E399" s="39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53"/>
      <c r="S399" s="33"/>
    </row>
    <row r="400" spans="1:19">
      <c r="A400" s="39"/>
      <c r="B400" s="39"/>
      <c r="C400" s="39"/>
      <c r="D400" s="39"/>
      <c r="E400" s="39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53"/>
      <c r="S400" s="33"/>
    </row>
    <row r="401" spans="1:19">
      <c r="A401" s="39"/>
      <c r="B401" s="39"/>
      <c r="C401" s="39"/>
      <c r="D401" s="39"/>
      <c r="E401" s="39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53"/>
      <c r="S401" s="33"/>
    </row>
    <row r="402" spans="1:19">
      <c r="A402" s="39"/>
      <c r="B402" s="39"/>
      <c r="C402" s="39"/>
      <c r="D402" s="39"/>
      <c r="E402" s="39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53"/>
      <c r="S402" s="33"/>
    </row>
    <row r="403" spans="1:19">
      <c r="A403" s="39"/>
      <c r="B403" s="39"/>
      <c r="C403" s="39"/>
      <c r="D403" s="39"/>
      <c r="E403" s="39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53"/>
      <c r="S403" s="33"/>
    </row>
    <row r="404" spans="1:19">
      <c r="A404" s="39"/>
      <c r="B404" s="39"/>
      <c r="C404" s="39"/>
      <c r="D404" s="39"/>
      <c r="E404" s="39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53"/>
      <c r="S404" s="33"/>
    </row>
    <row r="405" spans="1:19">
      <c r="A405" s="39"/>
      <c r="B405" s="39"/>
      <c r="C405" s="39"/>
      <c r="D405" s="39"/>
      <c r="E405" s="39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53"/>
      <c r="S405" s="33"/>
    </row>
    <row r="406" spans="1:19">
      <c r="A406" s="39"/>
      <c r="B406" s="39"/>
      <c r="C406" s="39"/>
      <c r="D406" s="39"/>
      <c r="E406" s="39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53"/>
      <c r="S406" s="33"/>
    </row>
    <row r="407" spans="1:19">
      <c r="A407" s="39"/>
      <c r="B407" s="39"/>
      <c r="C407" s="39"/>
      <c r="D407" s="39"/>
      <c r="E407" s="39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53"/>
      <c r="S407" s="33"/>
    </row>
    <row r="408" spans="1:19">
      <c r="A408" s="39"/>
      <c r="B408" s="39"/>
      <c r="C408" s="39"/>
      <c r="D408" s="39"/>
      <c r="E408" s="39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53"/>
      <c r="S408" s="33"/>
    </row>
    <row r="409" spans="1:19">
      <c r="A409" s="39"/>
      <c r="B409" s="39"/>
      <c r="C409" s="39"/>
      <c r="D409" s="39"/>
      <c r="E409" s="39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53"/>
      <c r="S409" s="33"/>
    </row>
    <row r="410" spans="1:19">
      <c r="A410" s="39"/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53"/>
      <c r="S410" s="33"/>
    </row>
    <row r="411" spans="1:19">
      <c r="A411" s="39"/>
      <c r="B411" s="39"/>
      <c r="C411" s="39"/>
      <c r="D411" s="39"/>
      <c r="E411" s="39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53"/>
      <c r="S411" s="33"/>
    </row>
    <row r="412" spans="1:19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53"/>
      <c r="S412" s="33"/>
    </row>
    <row r="413" spans="1:19">
      <c r="A413" s="39"/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53"/>
      <c r="S413" s="33"/>
    </row>
    <row r="414" spans="1:19">
      <c r="A414" s="39"/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53"/>
      <c r="S414" s="33"/>
    </row>
    <row r="415" spans="1:19">
      <c r="A415" s="39"/>
      <c r="B415" s="39"/>
      <c r="C415" s="39"/>
      <c r="D415" s="39"/>
      <c r="E415" s="39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53"/>
      <c r="S415" s="33"/>
    </row>
    <row r="416" spans="1:19">
      <c r="A416" s="39"/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53"/>
      <c r="S416" s="33"/>
    </row>
    <row r="417" spans="1:19">
      <c r="A417" s="39"/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53"/>
      <c r="S417" s="33"/>
    </row>
    <row r="418" spans="1:19">
      <c r="A418" s="39"/>
      <c r="B418" s="39"/>
      <c r="C418" s="39"/>
      <c r="D418" s="39"/>
      <c r="E418" s="39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53"/>
      <c r="S418" s="33"/>
    </row>
    <row r="419" spans="1:19">
      <c r="A419" s="39"/>
      <c r="B419" s="39"/>
      <c r="C419" s="39"/>
      <c r="D419" s="39"/>
      <c r="E419" s="39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53"/>
      <c r="S419" s="33"/>
    </row>
    <row r="420" spans="1:19">
      <c r="A420" s="39"/>
      <c r="B420" s="39"/>
      <c r="C420" s="39"/>
      <c r="D420" s="39"/>
      <c r="E420" s="39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53"/>
      <c r="S420" s="33"/>
    </row>
    <row r="421" spans="1:19">
      <c r="A421" s="39"/>
      <c r="B421" s="39"/>
      <c r="C421" s="39"/>
      <c r="D421" s="39"/>
      <c r="E421" s="39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53"/>
      <c r="S421" s="33"/>
    </row>
    <row r="422" spans="1:19">
      <c r="A422" s="39"/>
      <c r="B422" s="39"/>
      <c r="C422" s="39"/>
      <c r="D422" s="39"/>
      <c r="E422" s="39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53"/>
      <c r="S422" s="33"/>
    </row>
    <row r="423" spans="1:19">
      <c r="A423" s="39"/>
      <c r="B423" s="39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53"/>
      <c r="S423" s="33"/>
    </row>
    <row r="424" spans="1:19">
      <c r="A424" s="39"/>
      <c r="B424" s="39"/>
      <c r="C424" s="39"/>
      <c r="D424" s="39"/>
      <c r="E424" s="39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53"/>
      <c r="S424" s="33"/>
    </row>
    <row r="425" spans="1:19">
      <c r="A425" s="39"/>
      <c r="B425" s="39"/>
      <c r="C425" s="39"/>
      <c r="D425" s="39"/>
      <c r="E425" s="39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53"/>
      <c r="S425" s="33"/>
    </row>
    <row r="426" spans="1:19">
      <c r="A426" s="39"/>
      <c r="B426" s="39"/>
      <c r="C426" s="39"/>
      <c r="D426" s="39"/>
      <c r="E426" s="39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53"/>
      <c r="S426" s="33"/>
    </row>
    <row r="427" spans="1:19">
      <c r="A427" s="39"/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53"/>
      <c r="S427" s="33"/>
    </row>
    <row r="428" spans="1:19">
      <c r="A428" s="39"/>
      <c r="B428" s="39"/>
      <c r="C428" s="39"/>
      <c r="D428" s="39"/>
      <c r="E428" s="39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53"/>
      <c r="S428" s="33"/>
    </row>
    <row r="429" spans="1:19">
      <c r="A429" s="39"/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53"/>
      <c r="S429" s="33"/>
    </row>
    <row r="430" spans="1:19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53"/>
      <c r="S430" s="33"/>
    </row>
    <row r="431" spans="1:19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53"/>
      <c r="S431" s="33"/>
    </row>
    <row r="432" spans="1:19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53"/>
      <c r="S432" s="33"/>
    </row>
    <row r="433" spans="1:19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53"/>
      <c r="S433" s="33"/>
    </row>
    <row r="434" spans="1:19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53"/>
      <c r="S434" s="33"/>
    </row>
    <row r="435" spans="1:19">
      <c r="A435" s="39"/>
      <c r="B435" s="39"/>
      <c r="C435" s="39"/>
      <c r="D435" s="39"/>
      <c r="E435" s="39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53"/>
      <c r="S435" s="33"/>
    </row>
    <row r="436" spans="1:19">
      <c r="A436" s="39"/>
      <c r="B436" s="39"/>
      <c r="C436" s="39"/>
      <c r="D436" s="39"/>
      <c r="E436" s="39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53"/>
      <c r="S436" s="33"/>
    </row>
    <row r="437" spans="1:19">
      <c r="A437" s="39"/>
      <c r="B437" s="39"/>
      <c r="C437" s="39"/>
      <c r="D437" s="39"/>
      <c r="E437" s="39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53"/>
      <c r="S437" s="33"/>
    </row>
    <row r="438" spans="1:19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53"/>
      <c r="S438" s="33"/>
    </row>
    <row r="439" spans="1:19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53"/>
      <c r="S439" s="33"/>
    </row>
    <row r="440" spans="1:19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53"/>
      <c r="S440" s="33"/>
    </row>
    <row r="441" spans="1:19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53"/>
      <c r="S441" s="33"/>
    </row>
    <row r="442" spans="1:19">
      <c r="A442" s="39"/>
      <c r="B442" s="39"/>
      <c r="C442" s="39"/>
      <c r="D442" s="39"/>
      <c r="E442" s="39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53"/>
      <c r="S442" s="33"/>
    </row>
    <row r="443" spans="1:19">
      <c r="A443" s="39"/>
      <c r="B443" s="39"/>
      <c r="C443" s="39"/>
      <c r="D443" s="39"/>
      <c r="E443" s="39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53"/>
      <c r="S443" s="33"/>
    </row>
    <row r="444" spans="1:19">
      <c r="A444" s="39"/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53"/>
      <c r="S444" s="33"/>
    </row>
    <row r="445" spans="1:19">
      <c r="A445" s="39"/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53"/>
      <c r="S445" s="33"/>
    </row>
    <row r="446" spans="1:19">
      <c r="A446" s="39"/>
      <c r="B446" s="39"/>
      <c r="C446" s="39"/>
      <c r="D446" s="39"/>
      <c r="E446" s="39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53"/>
      <c r="S446" s="33"/>
    </row>
    <row r="447" spans="1:19">
      <c r="A447" s="39"/>
      <c r="B447" s="39"/>
      <c r="C447" s="39"/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53"/>
      <c r="S447" s="33"/>
    </row>
    <row r="448" spans="1:19">
      <c r="A448" s="39"/>
      <c r="B448" s="39"/>
      <c r="C448" s="39"/>
      <c r="D448" s="39"/>
      <c r="E448" s="39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53"/>
      <c r="S448" s="33"/>
    </row>
    <row r="449" spans="1:19">
      <c r="A449" s="39"/>
      <c r="B449" s="39"/>
      <c r="C449" s="39"/>
      <c r="D449" s="39"/>
      <c r="E449" s="39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53"/>
      <c r="S449" s="33"/>
    </row>
    <row r="450" spans="1:19">
      <c r="A450" s="39"/>
      <c r="B450" s="39"/>
      <c r="C450" s="39"/>
      <c r="D450" s="39"/>
      <c r="E450" s="39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53"/>
      <c r="S450" s="33"/>
    </row>
    <row r="451" spans="1:19">
      <c r="A451" s="39"/>
      <c r="B451" s="39"/>
      <c r="C451" s="39"/>
      <c r="D451" s="39"/>
      <c r="E451" s="39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53"/>
      <c r="S451" s="33"/>
    </row>
    <row r="452" spans="1:19">
      <c r="A452" s="39"/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53"/>
      <c r="S452" s="33"/>
    </row>
    <row r="453" spans="1:19">
      <c r="A453" s="39"/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53"/>
      <c r="S453" s="33"/>
    </row>
    <row r="454" spans="1:19">
      <c r="A454" s="39"/>
      <c r="B454" s="39"/>
      <c r="C454" s="39"/>
      <c r="D454" s="39"/>
      <c r="E454" s="39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53"/>
      <c r="S454" s="33"/>
    </row>
    <row r="455" spans="1:19">
      <c r="A455" s="39"/>
      <c r="B455" s="39"/>
      <c r="C455" s="39"/>
      <c r="D455" s="39"/>
      <c r="E455" s="39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53"/>
      <c r="S455" s="33"/>
    </row>
    <row r="456" spans="1:19">
      <c r="A456" s="39"/>
      <c r="B456" s="39"/>
      <c r="C456" s="39"/>
      <c r="D456" s="39"/>
      <c r="E456" s="39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53"/>
      <c r="S456" s="33"/>
    </row>
    <row r="457" spans="1:19">
      <c r="A457" s="39"/>
      <c r="B457" s="39"/>
      <c r="C457" s="39"/>
      <c r="D457" s="39"/>
      <c r="E457" s="39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53"/>
      <c r="S457" s="33"/>
    </row>
    <row r="458" spans="1:19">
      <c r="A458" s="39"/>
      <c r="B458" s="39"/>
      <c r="C458" s="39"/>
      <c r="D458" s="39"/>
      <c r="E458" s="39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53"/>
      <c r="S458" s="33"/>
    </row>
    <row r="459" spans="1:19">
      <c r="A459" s="39"/>
      <c r="B459" s="39"/>
      <c r="C459" s="39"/>
      <c r="D459" s="39"/>
      <c r="E459" s="39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53"/>
      <c r="S459" s="33"/>
    </row>
    <row r="460" spans="1:19">
      <c r="A460" s="39"/>
      <c r="B460" s="39"/>
      <c r="C460" s="39"/>
      <c r="D460" s="39"/>
      <c r="E460" s="39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53"/>
      <c r="S460" s="33"/>
    </row>
    <row r="461" spans="1:19">
      <c r="A461" s="39"/>
      <c r="B461" s="39"/>
      <c r="C461" s="39"/>
      <c r="D461" s="39"/>
      <c r="E461" s="39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53"/>
      <c r="S461" s="33"/>
    </row>
    <row r="462" spans="1:19">
      <c r="A462" s="39"/>
      <c r="B462" s="39"/>
      <c r="C462" s="39"/>
      <c r="D462" s="39"/>
      <c r="E462" s="39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53"/>
      <c r="S462" s="33"/>
    </row>
    <row r="463" spans="1:19">
      <c r="A463" s="39"/>
      <c r="B463" s="39"/>
      <c r="C463" s="39"/>
      <c r="D463" s="39"/>
      <c r="E463" s="39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53"/>
      <c r="S463" s="33"/>
    </row>
    <row r="464" spans="1:19">
      <c r="A464" s="39"/>
      <c r="B464" s="39"/>
      <c r="C464" s="39"/>
      <c r="D464" s="39"/>
      <c r="E464" s="39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53"/>
      <c r="S464" s="33"/>
    </row>
    <row r="465" spans="1:19">
      <c r="A465" s="39"/>
      <c r="B465" s="39"/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53"/>
      <c r="S465" s="33"/>
    </row>
    <row r="466" spans="1:19">
      <c r="A466" s="39"/>
      <c r="B466" s="39"/>
      <c r="C466" s="39"/>
      <c r="D466" s="39"/>
      <c r="E466" s="39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53"/>
      <c r="S466" s="33"/>
    </row>
    <row r="467" spans="1:19">
      <c r="A467" s="39"/>
      <c r="B467" s="39"/>
      <c r="C467" s="39"/>
      <c r="D467" s="39"/>
      <c r="E467" s="39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53"/>
      <c r="S467" s="33"/>
    </row>
    <row r="468" spans="1:19">
      <c r="A468" s="39"/>
      <c r="B468" s="39"/>
      <c r="C468" s="39"/>
      <c r="D468" s="39"/>
      <c r="E468" s="39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53"/>
      <c r="S468" s="33"/>
    </row>
    <row r="469" spans="1:19">
      <c r="A469" s="39"/>
      <c r="B469" s="39"/>
      <c r="C469" s="39"/>
      <c r="D469" s="39"/>
      <c r="E469" s="39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53"/>
      <c r="S469" s="33"/>
    </row>
    <row r="470" spans="1:19">
      <c r="A470" s="39"/>
      <c r="B470" s="39"/>
      <c r="C470" s="39"/>
      <c r="D470" s="39"/>
      <c r="E470" s="39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53"/>
      <c r="S470" s="33"/>
    </row>
    <row r="471" spans="1:19">
      <c r="A471" s="39"/>
      <c r="B471" s="39"/>
      <c r="C471" s="39"/>
      <c r="D471" s="39"/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53"/>
      <c r="S471" s="33"/>
    </row>
    <row r="472" spans="1:19">
      <c r="A472" s="39"/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53"/>
      <c r="S472" s="33"/>
    </row>
    <row r="473" spans="1:19">
      <c r="A473" s="39"/>
      <c r="B473" s="39"/>
      <c r="C473" s="39"/>
      <c r="D473" s="39"/>
      <c r="E473" s="39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53"/>
      <c r="S473" s="33"/>
    </row>
    <row r="474" spans="1:19">
      <c r="A474" s="39"/>
      <c r="B474" s="39"/>
      <c r="C474" s="39"/>
      <c r="D474" s="39"/>
      <c r="E474" s="39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53"/>
      <c r="S474" s="33"/>
    </row>
    <row r="475" spans="1:19">
      <c r="A475" s="39"/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53"/>
      <c r="S475" s="33"/>
    </row>
    <row r="476" spans="1:19">
      <c r="A476" s="39"/>
      <c r="B476" s="39"/>
      <c r="C476" s="39"/>
      <c r="D476" s="39"/>
      <c r="E476" s="39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53"/>
      <c r="S476" s="33"/>
    </row>
    <row r="477" spans="1:19">
      <c r="A477" s="39"/>
      <c r="B477" s="39"/>
      <c r="C477" s="39"/>
      <c r="D477" s="39"/>
      <c r="E477" s="39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53"/>
      <c r="S477" s="33"/>
    </row>
    <row r="478" spans="1:19">
      <c r="A478" s="39"/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53"/>
      <c r="S478" s="33"/>
    </row>
    <row r="479" spans="1:19">
      <c r="A479" s="39"/>
      <c r="B479" s="39"/>
      <c r="C479" s="39"/>
      <c r="D479" s="39"/>
      <c r="E479" s="39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53"/>
      <c r="S479" s="33"/>
    </row>
    <row r="480" spans="1:19">
      <c r="A480" s="39"/>
      <c r="B480" s="39"/>
      <c r="C480" s="39"/>
      <c r="D480" s="39"/>
      <c r="E480" s="39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53"/>
      <c r="S480" s="33"/>
    </row>
    <row r="481" spans="1:19">
      <c r="A481" s="39"/>
      <c r="B481" s="39"/>
      <c r="C481" s="39"/>
      <c r="D481" s="39"/>
      <c r="E481" s="39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53"/>
      <c r="S481" s="33"/>
    </row>
    <row r="482" spans="1:19">
      <c r="A482" s="39"/>
      <c r="B482" s="39"/>
      <c r="C482" s="39"/>
      <c r="D482" s="39"/>
      <c r="E482" s="39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53"/>
      <c r="S482" s="33"/>
    </row>
    <row r="483" spans="1:19">
      <c r="A483" s="39"/>
      <c r="B483" s="39"/>
      <c r="C483" s="39"/>
      <c r="D483" s="39"/>
      <c r="E483" s="39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53"/>
      <c r="S483" s="33"/>
    </row>
    <row r="484" spans="1:19">
      <c r="A484" s="39"/>
      <c r="B484" s="39"/>
      <c r="C484" s="39"/>
      <c r="D484" s="39"/>
      <c r="E484" s="39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53"/>
      <c r="S484" s="33"/>
    </row>
    <row r="485" spans="1:19">
      <c r="A485" s="39"/>
      <c r="B485" s="39"/>
      <c r="C485" s="39"/>
      <c r="D485" s="39"/>
      <c r="E485" s="39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53"/>
      <c r="S485" s="33"/>
    </row>
    <row r="486" spans="1:19">
      <c r="A486" s="39"/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53"/>
      <c r="S486" s="33"/>
    </row>
    <row r="487" spans="1:19">
      <c r="A487" s="39"/>
      <c r="B487" s="39"/>
      <c r="C487" s="39"/>
      <c r="D487" s="39"/>
      <c r="E487" s="39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53"/>
      <c r="S487" s="33"/>
    </row>
    <row r="488" spans="1:19">
      <c r="A488" s="39"/>
      <c r="B488" s="39"/>
      <c r="C488" s="39"/>
      <c r="D488" s="39"/>
      <c r="E488" s="39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53"/>
      <c r="S488" s="33"/>
    </row>
    <row r="489" spans="1:19">
      <c r="A489" s="39"/>
      <c r="B489" s="39"/>
      <c r="C489" s="39"/>
      <c r="D489" s="39"/>
      <c r="E489" s="39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53"/>
      <c r="S489" s="33"/>
    </row>
    <row r="490" spans="1:19">
      <c r="A490" s="39"/>
      <c r="B490" s="39"/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53"/>
      <c r="S490" s="33"/>
    </row>
    <row r="491" spans="1:19">
      <c r="A491" s="39"/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53"/>
      <c r="S491" s="33"/>
    </row>
    <row r="492" spans="1:19">
      <c r="B492" s="39"/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53"/>
      <c r="S492" s="33"/>
    </row>
    <row r="493" spans="1:19">
      <c r="A493" s="39"/>
      <c r="B493" s="39"/>
      <c r="C493" s="39"/>
      <c r="D493" s="39"/>
      <c r="E493" s="39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53"/>
      <c r="S493" s="33"/>
    </row>
    <row r="494" spans="1:19">
      <c r="A494" s="39"/>
      <c r="B494" s="39"/>
      <c r="C494" s="39"/>
      <c r="D494" s="39"/>
      <c r="E494" s="39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53"/>
      <c r="S494" s="33"/>
    </row>
    <row r="495" spans="1:19">
      <c r="A495" s="39"/>
      <c r="B495" s="39"/>
      <c r="C495" s="39"/>
      <c r="D495" s="39"/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53"/>
      <c r="S495" s="33"/>
    </row>
    <row r="496" spans="1:19">
      <c r="A496" s="39"/>
      <c r="B496" s="39"/>
      <c r="C496" s="39"/>
      <c r="D496" s="39"/>
      <c r="E496" s="39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53"/>
      <c r="S496" s="33"/>
    </row>
    <row r="497" spans="1:19">
      <c r="A497" s="39"/>
      <c r="B497" s="39"/>
      <c r="C497" s="39"/>
      <c r="D497" s="39"/>
      <c r="E497" s="39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53"/>
      <c r="S497" s="33"/>
    </row>
    <row r="498" spans="1:19">
      <c r="A498" s="39"/>
      <c r="B498" s="39"/>
      <c r="C498" s="39"/>
      <c r="D498" s="39"/>
      <c r="E498" s="39"/>
      <c r="F498" s="39"/>
      <c r="G498" s="39"/>
      <c r="H498" s="39"/>
      <c r="I498" s="39"/>
      <c r="J498" s="39"/>
      <c r="K498" s="39"/>
      <c r="L498" s="39"/>
      <c r="M498" s="39"/>
      <c r="N498" s="39"/>
      <c r="O498" s="39"/>
      <c r="P498" s="39"/>
      <c r="Q498" s="39"/>
      <c r="R498" s="53"/>
      <c r="S498" s="33"/>
    </row>
    <row r="499" spans="1:19">
      <c r="A499" s="39"/>
      <c r="B499" s="39"/>
      <c r="C499" s="39"/>
      <c r="D499" s="39"/>
      <c r="E499" s="39"/>
      <c r="F499" s="39"/>
      <c r="G499" s="39"/>
      <c r="H499" s="39"/>
      <c r="I499" s="39"/>
      <c r="J499" s="39"/>
      <c r="K499" s="39"/>
      <c r="L499" s="39"/>
      <c r="M499" s="39"/>
      <c r="N499" s="39"/>
      <c r="O499" s="39"/>
      <c r="P499" s="39"/>
      <c r="Q499" s="39"/>
      <c r="R499" s="53"/>
      <c r="S499" s="33"/>
    </row>
    <row r="500" spans="1:19">
      <c r="A500" s="39"/>
      <c r="B500" s="39"/>
      <c r="C500" s="39"/>
      <c r="D500" s="39"/>
      <c r="E500" s="39"/>
      <c r="F500" s="39"/>
      <c r="G500" s="39"/>
      <c r="H500" s="39"/>
      <c r="I500" s="39"/>
      <c r="J500" s="39"/>
      <c r="K500" s="39"/>
      <c r="L500" s="39"/>
      <c r="M500" s="39"/>
      <c r="N500" s="39"/>
      <c r="O500" s="39"/>
      <c r="P500" s="39"/>
      <c r="Q500" s="39"/>
      <c r="R500" s="53"/>
      <c r="S500" s="33"/>
    </row>
    <row r="501" spans="1:19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53"/>
      <c r="S501" s="33"/>
    </row>
    <row r="502" spans="1:19">
      <c r="A502" s="39"/>
      <c r="B502" s="39"/>
      <c r="C502" s="39"/>
      <c r="D502" s="39"/>
      <c r="E502" s="39"/>
      <c r="F502" s="39"/>
      <c r="G502" s="39"/>
      <c r="H502" s="39"/>
      <c r="I502" s="39"/>
      <c r="J502" s="39"/>
      <c r="K502" s="39"/>
      <c r="L502" s="39"/>
      <c r="M502" s="39"/>
      <c r="N502" s="39"/>
      <c r="O502" s="39"/>
      <c r="P502" s="39"/>
      <c r="Q502" s="39"/>
      <c r="R502" s="53"/>
      <c r="S502" s="33"/>
    </row>
    <row r="503" spans="1:19">
      <c r="A503" s="39"/>
      <c r="B503" s="39"/>
      <c r="C503" s="39"/>
      <c r="D503" s="39"/>
      <c r="E503" s="39"/>
      <c r="F503" s="39"/>
      <c r="G503" s="39"/>
      <c r="H503" s="39"/>
      <c r="I503" s="39"/>
      <c r="J503" s="39"/>
      <c r="K503" s="39"/>
      <c r="L503" s="39"/>
      <c r="M503" s="39"/>
      <c r="N503" s="39"/>
      <c r="O503" s="39"/>
      <c r="P503" s="39"/>
      <c r="Q503" s="39"/>
      <c r="R503" s="53"/>
      <c r="S503" s="33"/>
    </row>
    <row r="504" spans="1:19">
      <c r="A504" s="39"/>
      <c r="B504" s="39"/>
      <c r="C504" s="39"/>
      <c r="D504" s="39"/>
      <c r="E504" s="39"/>
      <c r="F504" s="39"/>
      <c r="G504" s="39"/>
      <c r="H504" s="39"/>
      <c r="I504" s="39"/>
      <c r="J504" s="39"/>
      <c r="K504" s="39"/>
      <c r="L504" s="39"/>
      <c r="M504" s="39"/>
      <c r="N504" s="39"/>
      <c r="O504" s="39"/>
      <c r="P504" s="39"/>
      <c r="Q504" s="39"/>
      <c r="R504" s="53"/>
      <c r="S504" s="33"/>
    </row>
    <row r="505" spans="1:19">
      <c r="A505" s="39"/>
      <c r="B505" s="39"/>
      <c r="C505" s="39"/>
      <c r="D505" s="39"/>
      <c r="E505" s="39"/>
      <c r="F505" s="39"/>
      <c r="G505" s="39"/>
      <c r="H505" s="39"/>
      <c r="I505" s="39"/>
      <c r="J505" s="39"/>
      <c r="K505" s="39"/>
      <c r="L505" s="39"/>
      <c r="M505" s="39"/>
      <c r="N505" s="39"/>
      <c r="O505" s="39"/>
      <c r="P505" s="39"/>
      <c r="Q505" s="39"/>
      <c r="R505" s="53"/>
      <c r="S505" s="33"/>
    </row>
    <row r="506" spans="1:19">
      <c r="A506" s="39"/>
      <c r="B506" s="39"/>
      <c r="C506" s="39"/>
      <c r="D506" s="39"/>
      <c r="E506" s="39"/>
      <c r="F506" s="39"/>
      <c r="G506" s="39"/>
      <c r="H506" s="39"/>
      <c r="I506" s="39"/>
      <c r="J506" s="39"/>
      <c r="K506" s="39"/>
      <c r="L506" s="39"/>
      <c r="M506" s="39"/>
      <c r="N506" s="39"/>
      <c r="O506" s="39"/>
      <c r="P506" s="39"/>
      <c r="Q506" s="39"/>
      <c r="R506" s="53"/>
      <c r="S506" s="33"/>
    </row>
    <row r="507" spans="1:19">
      <c r="A507" s="39"/>
      <c r="B507" s="39"/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53"/>
      <c r="S507" s="33"/>
    </row>
    <row r="508" spans="1:19">
      <c r="A508" s="39"/>
      <c r="B508" s="39"/>
      <c r="C508" s="39"/>
      <c r="D508" s="39"/>
      <c r="E508" s="39"/>
      <c r="F508" s="39"/>
      <c r="G508" s="39"/>
      <c r="H508" s="39"/>
      <c r="I508" s="39"/>
      <c r="J508" s="39"/>
      <c r="K508" s="39"/>
      <c r="L508" s="39"/>
      <c r="M508" s="39"/>
      <c r="N508" s="39"/>
      <c r="O508" s="39"/>
      <c r="P508" s="39"/>
      <c r="Q508" s="39"/>
      <c r="R508" s="53"/>
      <c r="S508" s="33"/>
    </row>
    <row r="509" spans="1:19">
      <c r="A509" s="39"/>
      <c r="B509" s="39"/>
      <c r="C509" s="39"/>
      <c r="D509" s="39"/>
      <c r="E509" s="39"/>
      <c r="F509" s="39"/>
      <c r="G509" s="39"/>
      <c r="H509" s="39"/>
      <c r="I509" s="39"/>
      <c r="J509" s="39"/>
      <c r="K509" s="39"/>
      <c r="L509" s="39"/>
      <c r="M509" s="39"/>
      <c r="N509" s="39"/>
      <c r="O509" s="39"/>
      <c r="P509" s="39"/>
      <c r="Q509" s="39"/>
      <c r="R509" s="53"/>
      <c r="S509" s="33"/>
    </row>
    <row r="510" spans="1:19">
      <c r="A510" s="39"/>
      <c r="B510" s="39"/>
      <c r="C510" s="39"/>
      <c r="D510" s="39"/>
      <c r="E510" s="39"/>
      <c r="F510" s="39"/>
      <c r="G510" s="39"/>
      <c r="H510" s="39"/>
      <c r="I510" s="39"/>
      <c r="J510" s="39"/>
      <c r="K510" s="39"/>
      <c r="L510" s="39"/>
      <c r="M510" s="39"/>
      <c r="N510" s="39"/>
      <c r="O510" s="39"/>
      <c r="P510" s="39"/>
      <c r="Q510" s="39"/>
      <c r="R510" s="53"/>
      <c r="S510" s="33"/>
    </row>
    <row r="511" spans="1:19">
      <c r="A511" s="39"/>
      <c r="B511" s="39"/>
      <c r="C511" s="39"/>
      <c r="D511" s="39"/>
      <c r="E511" s="39"/>
      <c r="F511" s="39"/>
      <c r="G511" s="39"/>
      <c r="H511" s="39"/>
      <c r="I511" s="39"/>
      <c r="J511" s="39"/>
      <c r="K511" s="39"/>
      <c r="L511" s="39"/>
      <c r="M511" s="39"/>
      <c r="N511" s="39"/>
      <c r="O511" s="39"/>
      <c r="P511" s="39"/>
      <c r="Q511" s="39"/>
      <c r="R511" s="53"/>
      <c r="S511" s="33"/>
    </row>
    <row r="512" spans="1:19">
      <c r="A512" s="39"/>
      <c r="B512" s="39"/>
      <c r="C512" s="39"/>
      <c r="D512" s="39"/>
      <c r="E512" s="39"/>
      <c r="F512" s="39"/>
      <c r="G512" s="39"/>
      <c r="H512" s="39"/>
      <c r="I512" s="39"/>
      <c r="J512" s="39"/>
      <c r="K512" s="39"/>
      <c r="L512" s="39"/>
      <c r="M512" s="39"/>
      <c r="N512" s="39"/>
      <c r="O512" s="39"/>
      <c r="P512" s="39"/>
      <c r="Q512" s="39"/>
      <c r="R512" s="53"/>
      <c r="S512" s="33"/>
    </row>
    <row r="513" spans="1:19">
      <c r="A513" s="39"/>
      <c r="B513" s="39"/>
      <c r="C513" s="39"/>
      <c r="D513" s="39"/>
      <c r="E513" s="39"/>
      <c r="F513" s="39"/>
      <c r="G513" s="39"/>
      <c r="H513" s="39"/>
      <c r="I513" s="39"/>
      <c r="J513" s="39"/>
      <c r="K513" s="39"/>
      <c r="L513" s="39"/>
      <c r="M513" s="39"/>
      <c r="N513" s="39"/>
      <c r="O513" s="39"/>
      <c r="P513" s="39"/>
      <c r="Q513" s="39"/>
      <c r="R513" s="53"/>
      <c r="S513" s="33"/>
    </row>
    <row r="514" spans="1:19">
      <c r="A514" s="39"/>
      <c r="B514" s="39"/>
      <c r="C514" s="39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  <c r="P514" s="39"/>
      <c r="Q514" s="39"/>
      <c r="R514" s="53"/>
      <c r="S514" s="33"/>
    </row>
    <row r="515" spans="1:19">
      <c r="A515" s="39"/>
      <c r="B515" s="39"/>
      <c r="C515" s="39"/>
      <c r="D515" s="39"/>
      <c r="E515" s="39"/>
      <c r="F515" s="39"/>
      <c r="G515" s="39"/>
      <c r="H515" s="39"/>
      <c r="I515" s="39"/>
      <c r="J515" s="39"/>
      <c r="K515" s="39"/>
      <c r="L515" s="39"/>
      <c r="M515" s="39"/>
      <c r="N515" s="39"/>
      <c r="O515" s="39"/>
      <c r="P515" s="39"/>
      <c r="Q515" s="39"/>
      <c r="R515" s="53"/>
      <c r="S515" s="33"/>
    </row>
    <row r="516" spans="1:19">
      <c r="A516" s="39"/>
      <c r="B516" s="39"/>
      <c r="C516" s="39"/>
      <c r="D516" s="39"/>
      <c r="E516" s="39"/>
      <c r="F516" s="39"/>
      <c r="G516" s="39"/>
      <c r="H516" s="39"/>
      <c r="I516" s="39"/>
      <c r="J516" s="39"/>
      <c r="K516" s="39"/>
      <c r="L516" s="39"/>
      <c r="M516" s="39"/>
      <c r="N516" s="39"/>
      <c r="O516" s="39"/>
      <c r="P516" s="39"/>
      <c r="Q516" s="39"/>
      <c r="R516" s="53"/>
      <c r="S516" s="33"/>
    </row>
    <row r="517" spans="1:19">
      <c r="A517" s="39"/>
      <c r="B517" s="39"/>
      <c r="C517" s="39"/>
      <c r="D517" s="39"/>
      <c r="E517" s="39"/>
      <c r="F517" s="39"/>
      <c r="G517" s="39"/>
      <c r="H517" s="39"/>
      <c r="I517" s="39"/>
      <c r="J517" s="39"/>
      <c r="K517" s="39"/>
      <c r="L517" s="39"/>
      <c r="M517" s="39"/>
      <c r="N517" s="39"/>
      <c r="O517" s="39"/>
      <c r="P517" s="39"/>
      <c r="Q517" s="39"/>
      <c r="R517" s="53"/>
      <c r="S517" s="33"/>
    </row>
    <row r="518" spans="1:19">
      <c r="A518" s="39"/>
      <c r="B518" s="39"/>
      <c r="C518" s="39"/>
      <c r="D518" s="39"/>
      <c r="E518" s="39"/>
      <c r="F518" s="39"/>
      <c r="G518" s="39"/>
      <c r="H518" s="39"/>
      <c r="I518" s="39"/>
      <c r="J518" s="39"/>
      <c r="K518" s="39"/>
      <c r="L518" s="39"/>
      <c r="M518" s="39"/>
      <c r="N518" s="39"/>
      <c r="O518" s="39"/>
      <c r="P518" s="39"/>
      <c r="Q518" s="39"/>
      <c r="R518" s="53"/>
      <c r="S518" s="33"/>
    </row>
    <row r="519" spans="1:19">
      <c r="A519" s="39"/>
      <c r="B519" s="39"/>
      <c r="C519" s="39"/>
      <c r="D519" s="39"/>
      <c r="E519" s="39"/>
      <c r="F519" s="39"/>
      <c r="G519" s="39"/>
      <c r="H519" s="39"/>
      <c r="I519" s="39"/>
      <c r="J519" s="39"/>
      <c r="K519" s="39"/>
      <c r="L519" s="39"/>
      <c r="M519" s="39"/>
      <c r="N519" s="39"/>
      <c r="O519" s="39"/>
      <c r="P519" s="39"/>
      <c r="Q519" s="39"/>
      <c r="R519" s="53"/>
      <c r="S519" s="33"/>
    </row>
    <row r="520" spans="1:19">
      <c r="A520" s="39"/>
      <c r="B520" s="39"/>
      <c r="C520" s="39"/>
      <c r="D520" s="39"/>
      <c r="E520" s="39"/>
      <c r="F520" s="39"/>
      <c r="G520" s="39"/>
      <c r="H520" s="39"/>
      <c r="I520" s="39"/>
      <c r="J520" s="39"/>
      <c r="K520" s="39"/>
      <c r="L520" s="39"/>
      <c r="M520" s="39"/>
      <c r="N520" s="39"/>
      <c r="O520" s="39"/>
      <c r="P520" s="39"/>
      <c r="Q520" s="39"/>
      <c r="R520" s="53"/>
      <c r="S520" s="33"/>
    </row>
    <row r="521" spans="1:19">
      <c r="A521" s="39"/>
      <c r="B521" s="39"/>
      <c r="C521" s="39"/>
      <c r="D521" s="39"/>
      <c r="E521" s="39"/>
      <c r="F521" s="39"/>
      <c r="G521" s="39"/>
      <c r="H521" s="39"/>
      <c r="I521" s="39"/>
      <c r="J521" s="39"/>
      <c r="K521" s="39"/>
      <c r="L521" s="39"/>
      <c r="M521" s="39"/>
      <c r="N521" s="39"/>
      <c r="O521" s="39"/>
      <c r="P521" s="39"/>
      <c r="Q521" s="39"/>
      <c r="R521" s="53"/>
      <c r="S521" s="33"/>
    </row>
    <row r="522" spans="1:19">
      <c r="A522" s="39"/>
      <c r="B522" s="39"/>
      <c r="C522" s="39"/>
      <c r="D522" s="39"/>
      <c r="E522" s="39"/>
      <c r="F522" s="39"/>
      <c r="G522" s="39"/>
      <c r="H522" s="39"/>
      <c r="I522" s="39"/>
      <c r="J522" s="39"/>
      <c r="K522" s="39"/>
      <c r="L522" s="39"/>
      <c r="M522" s="39"/>
      <c r="N522" s="39"/>
      <c r="O522" s="39"/>
      <c r="P522" s="39"/>
      <c r="Q522" s="39"/>
      <c r="R522" s="53"/>
      <c r="S522" s="33"/>
    </row>
    <row r="523" spans="1:19">
      <c r="A523" s="39"/>
      <c r="B523" s="39"/>
      <c r="C523" s="39"/>
      <c r="D523" s="39"/>
      <c r="E523" s="39"/>
      <c r="F523" s="39"/>
      <c r="G523" s="39"/>
      <c r="H523" s="39"/>
      <c r="I523" s="39"/>
      <c r="J523" s="39"/>
      <c r="K523" s="39"/>
      <c r="L523" s="39"/>
      <c r="M523" s="39"/>
      <c r="N523" s="39"/>
      <c r="O523" s="39"/>
      <c r="P523" s="39"/>
      <c r="Q523" s="39"/>
      <c r="R523" s="53"/>
      <c r="S523" s="33"/>
    </row>
    <row r="524" spans="1:19">
      <c r="A524" s="39"/>
      <c r="B524" s="39"/>
      <c r="C524" s="39"/>
      <c r="D524" s="39"/>
      <c r="E524" s="39"/>
      <c r="F524" s="39"/>
      <c r="G524" s="39"/>
      <c r="H524" s="39"/>
      <c r="I524" s="39"/>
      <c r="J524" s="39"/>
      <c r="K524" s="39"/>
      <c r="L524" s="39"/>
      <c r="M524" s="39"/>
      <c r="N524" s="39"/>
      <c r="O524" s="39"/>
      <c r="P524" s="39"/>
      <c r="Q524" s="39"/>
      <c r="R524" s="53"/>
      <c r="S524" s="33"/>
    </row>
    <row r="525" spans="1:19">
      <c r="A525" s="39"/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53"/>
      <c r="S525" s="33"/>
    </row>
    <row r="526" spans="1:19">
      <c r="A526" s="39"/>
      <c r="B526" s="39"/>
      <c r="C526" s="39"/>
      <c r="D526" s="39"/>
      <c r="E526" s="39"/>
      <c r="F526" s="39"/>
      <c r="G526" s="39"/>
      <c r="H526" s="39"/>
      <c r="I526" s="39"/>
      <c r="J526" s="39"/>
      <c r="K526" s="39"/>
      <c r="L526" s="39"/>
      <c r="M526" s="39"/>
      <c r="N526" s="39"/>
      <c r="O526" s="39"/>
      <c r="P526" s="39"/>
      <c r="Q526" s="39"/>
      <c r="R526" s="53"/>
      <c r="S526" s="33"/>
    </row>
    <row r="527" spans="1:19">
      <c r="A527" s="39"/>
      <c r="B527" s="39"/>
      <c r="C527" s="39"/>
      <c r="D527" s="39"/>
      <c r="E527" s="39"/>
      <c r="F527" s="39"/>
      <c r="G527" s="39"/>
      <c r="H527" s="39"/>
      <c r="I527" s="39"/>
      <c r="J527" s="39"/>
      <c r="K527" s="39"/>
      <c r="L527" s="39"/>
      <c r="M527" s="39"/>
      <c r="N527" s="39"/>
      <c r="O527" s="39"/>
      <c r="P527" s="39"/>
      <c r="Q527" s="39"/>
      <c r="R527" s="53"/>
      <c r="S527" s="33"/>
    </row>
    <row r="528" spans="1:19">
      <c r="A528" s="39"/>
      <c r="B528" s="39"/>
      <c r="C528" s="39"/>
      <c r="D528" s="39"/>
      <c r="E528" s="39"/>
      <c r="F528" s="39"/>
      <c r="G528" s="39"/>
      <c r="H528" s="39"/>
      <c r="I528" s="39"/>
      <c r="J528" s="39"/>
      <c r="K528" s="39"/>
      <c r="L528" s="39"/>
      <c r="M528" s="39"/>
      <c r="N528" s="39"/>
      <c r="O528" s="39"/>
      <c r="P528" s="39"/>
      <c r="Q528" s="39"/>
      <c r="R528" s="53"/>
      <c r="S528" s="33"/>
    </row>
    <row r="529" spans="1:19">
      <c r="A529" s="39"/>
      <c r="B529" s="39"/>
      <c r="C529" s="39"/>
      <c r="D529" s="39"/>
      <c r="E529" s="39"/>
      <c r="F529" s="39"/>
      <c r="G529" s="39"/>
      <c r="H529" s="39"/>
      <c r="I529" s="39"/>
      <c r="J529" s="39"/>
      <c r="K529" s="39"/>
      <c r="L529" s="39"/>
      <c r="M529" s="39"/>
      <c r="N529" s="39"/>
      <c r="O529" s="39"/>
      <c r="P529" s="39"/>
      <c r="Q529" s="39"/>
      <c r="R529" s="53"/>
      <c r="S529" s="33"/>
    </row>
    <row r="530" spans="1:19">
      <c r="A530" s="39"/>
      <c r="B530" s="39"/>
      <c r="C530" s="39"/>
      <c r="D530" s="39"/>
      <c r="E530" s="39"/>
      <c r="F530" s="39"/>
      <c r="G530" s="39"/>
      <c r="H530" s="39"/>
      <c r="I530" s="39"/>
      <c r="J530" s="39"/>
      <c r="K530" s="39"/>
      <c r="L530" s="39"/>
      <c r="M530" s="39"/>
      <c r="N530" s="39"/>
      <c r="O530" s="39"/>
      <c r="P530" s="39"/>
      <c r="Q530" s="39"/>
      <c r="R530" s="53"/>
      <c r="S530" s="33"/>
    </row>
    <row r="531" spans="1:19">
      <c r="A531" s="39"/>
      <c r="B531" s="39"/>
      <c r="C531" s="39"/>
      <c r="D531" s="39"/>
      <c r="E531" s="39"/>
      <c r="F531" s="39"/>
      <c r="G531" s="39"/>
      <c r="H531" s="39"/>
      <c r="I531" s="39"/>
      <c r="J531" s="39"/>
      <c r="K531" s="39"/>
      <c r="L531" s="39"/>
      <c r="M531" s="39"/>
      <c r="N531" s="39"/>
      <c r="O531" s="39"/>
      <c r="P531" s="39"/>
      <c r="Q531" s="39"/>
      <c r="R531" s="53"/>
      <c r="S531" s="33"/>
    </row>
    <row r="532" spans="1:19">
      <c r="A532" s="39"/>
      <c r="B532" s="39"/>
      <c r="C532" s="39"/>
      <c r="D532" s="39"/>
      <c r="E532" s="39"/>
      <c r="F532" s="39"/>
      <c r="G532" s="39"/>
      <c r="H532" s="39"/>
      <c r="I532" s="39"/>
      <c r="J532" s="39"/>
      <c r="K532" s="39"/>
      <c r="L532" s="39"/>
      <c r="M532" s="39"/>
      <c r="N532" s="39"/>
      <c r="O532" s="39"/>
      <c r="P532" s="39"/>
      <c r="Q532" s="39"/>
      <c r="R532" s="53"/>
      <c r="S532" s="33"/>
    </row>
    <row r="533" spans="1:19">
      <c r="A533" s="39"/>
      <c r="B533" s="39"/>
      <c r="C533" s="39"/>
      <c r="D533" s="39"/>
      <c r="E533" s="39"/>
      <c r="F533" s="39"/>
      <c r="G533" s="39"/>
      <c r="H533" s="39"/>
      <c r="I533" s="39"/>
      <c r="J533" s="39"/>
      <c r="K533" s="39"/>
      <c r="L533" s="39"/>
      <c r="M533" s="39"/>
      <c r="N533" s="39"/>
      <c r="O533" s="39"/>
      <c r="P533" s="39"/>
      <c r="Q533" s="39"/>
      <c r="R533" s="53"/>
      <c r="S533" s="33"/>
    </row>
    <row r="534" spans="1:19">
      <c r="A534" s="39"/>
      <c r="B534" s="39"/>
      <c r="C534" s="39"/>
      <c r="D534" s="39"/>
      <c r="E534" s="39"/>
      <c r="F534" s="39"/>
      <c r="G534" s="39"/>
      <c r="H534" s="39"/>
      <c r="I534" s="39"/>
      <c r="J534" s="39"/>
      <c r="K534" s="39"/>
      <c r="L534" s="39"/>
      <c r="M534" s="39"/>
      <c r="N534" s="39"/>
      <c r="O534" s="39"/>
      <c r="P534" s="39"/>
      <c r="Q534" s="39"/>
      <c r="R534" s="53"/>
      <c r="S534" s="33"/>
    </row>
    <row r="535" spans="1:19">
      <c r="A535" s="39"/>
      <c r="B535" s="39"/>
      <c r="C535" s="39"/>
      <c r="D535" s="39"/>
      <c r="E535" s="39"/>
      <c r="F535" s="39"/>
      <c r="G535" s="39"/>
      <c r="H535" s="39"/>
      <c r="I535" s="39"/>
      <c r="J535" s="39"/>
      <c r="K535" s="39"/>
      <c r="L535" s="39"/>
      <c r="M535" s="39"/>
      <c r="N535" s="39"/>
      <c r="O535" s="39"/>
      <c r="P535" s="39"/>
      <c r="Q535" s="39"/>
      <c r="R535" s="53"/>
      <c r="S535" s="33"/>
    </row>
    <row r="536" spans="1:19">
      <c r="A536" s="39"/>
      <c r="B536" s="39"/>
      <c r="C536" s="39"/>
      <c r="D536" s="39"/>
      <c r="E536" s="39"/>
      <c r="F536" s="39"/>
      <c r="G536" s="39"/>
      <c r="H536" s="39"/>
      <c r="I536" s="39"/>
      <c r="J536" s="39"/>
      <c r="K536" s="39"/>
      <c r="L536" s="39"/>
      <c r="M536" s="39"/>
      <c r="N536" s="39"/>
      <c r="O536" s="39"/>
      <c r="P536" s="39"/>
      <c r="Q536" s="39"/>
      <c r="R536" s="53"/>
      <c r="S536" s="33"/>
    </row>
    <row r="537" spans="1:19">
      <c r="A537" s="39"/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39"/>
      <c r="M537" s="39"/>
      <c r="N537" s="39"/>
      <c r="O537" s="39"/>
      <c r="P537" s="39"/>
      <c r="Q537" s="39"/>
      <c r="R537" s="53"/>
      <c r="S537" s="33"/>
    </row>
    <row r="538" spans="1:19">
      <c r="A538" s="39"/>
      <c r="B538" s="39"/>
      <c r="C538" s="39"/>
      <c r="D538" s="39"/>
      <c r="E538" s="39"/>
      <c r="F538" s="39"/>
      <c r="G538" s="39"/>
      <c r="H538" s="39"/>
      <c r="I538" s="39"/>
      <c r="J538" s="39"/>
      <c r="K538" s="39"/>
      <c r="L538" s="39"/>
      <c r="M538" s="39"/>
      <c r="N538" s="39"/>
      <c r="O538" s="39"/>
      <c r="P538" s="39"/>
      <c r="Q538" s="39"/>
      <c r="R538" s="53"/>
      <c r="S538" s="33"/>
    </row>
    <row r="539" spans="1:19">
      <c r="A539" s="39"/>
      <c r="B539" s="39"/>
      <c r="C539" s="39"/>
      <c r="D539" s="39"/>
      <c r="E539" s="39"/>
      <c r="F539" s="39"/>
      <c r="G539" s="39"/>
      <c r="H539" s="39"/>
      <c r="I539" s="39"/>
      <c r="J539" s="39"/>
      <c r="K539" s="39"/>
      <c r="L539" s="39"/>
      <c r="M539" s="39"/>
      <c r="N539" s="39"/>
      <c r="O539" s="39"/>
      <c r="P539" s="39"/>
      <c r="Q539" s="39"/>
      <c r="R539" s="53"/>
      <c r="S539" s="33"/>
    </row>
    <row r="540" spans="1:19">
      <c r="A540" s="39"/>
      <c r="B540" s="39"/>
      <c r="C540" s="39"/>
      <c r="D540" s="39"/>
      <c r="E540" s="39"/>
      <c r="F540" s="39"/>
      <c r="G540" s="39"/>
      <c r="H540" s="39"/>
      <c r="I540" s="39"/>
      <c r="J540" s="39"/>
      <c r="K540" s="39"/>
      <c r="L540" s="39"/>
      <c r="M540" s="39"/>
      <c r="N540" s="39"/>
      <c r="O540" s="39"/>
      <c r="P540" s="39"/>
      <c r="Q540" s="39"/>
      <c r="R540" s="53"/>
      <c r="S540" s="33"/>
    </row>
    <row r="541" spans="1:19">
      <c r="A541" s="39"/>
      <c r="B541" s="39"/>
      <c r="C541" s="39"/>
      <c r="D541" s="39"/>
      <c r="E541" s="39"/>
      <c r="F541" s="39"/>
      <c r="G541" s="39"/>
      <c r="H541" s="39"/>
      <c r="I541" s="39"/>
      <c r="J541" s="39"/>
      <c r="K541" s="39"/>
      <c r="L541" s="39"/>
      <c r="M541" s="39"/>
      <c r="N541" s="39"/>
      <c r="O541" s="39"/>
      <c r="P541" s="39"/>
      <c r="Q541" s="39"/>
      <c r="R541" s="53"/>
      <c r="S541" s="33"/>
    </row>
    <row r="542" spans="1:19">
      <c r="A542" s="39"/>
      <c r="B542" s="39"/>
      <c r="C542" s="39"/>
      <c r="D542" s="39"/>
      <c r="E542" s="39"/>
      <c r="F542" s="39"/>
      <c r="G542" s="39"/>
      <c r="H542" s="39"/>
      <c r="I542" s="39"/>
      <c r="J542" s="39"/>
      <c r="K542" s="39"/>
      <c r="L542" s="39"/>
      <c r="M542" s="39"/>
      <c r="N542" s="39"/>
      <c r="O542" s="39"/>
      <c r="P542" s="39"/>
      <c r="Q542" s="39"/>
      <c r="R542" s="53"/>
      <c r="S542" s="33"/>
    </row>
    <row r="543" spans="1:19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53"/>
      <c r="S543" s="33"/>
    </row>
    <row r="544" spans="1:19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53"/>
      <c r="S544" s="33"/>
    </row>
    <row r="545" spans="1:19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53"/>
      <c r="S545" s="33"/>
    </row>
    <row r="546" spans="1:19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53"/>
      <c r="S546" s="33"/>
    </row>
    <row r="547" spans="1:19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53"/>
      <c r="S547" s="33"/>
    </row>
    <row r="548" spans="1:19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53"/>
      <c r="S548" s="33"/>
    </row>
    <row r="549" spans="1:19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53"/>
      <c r="S549" s="33"/>
    </row>
    <row r="550" spans="1:19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53"/>
      <c r="S550" s="33"/>
    </row>
    <row r="551" spans="1:19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53"/>
      <c r="S551" s="33"/>
    </row>
    <row r="552" spans="1:19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53"/>
      <c r="S552" s="33"/>
    </row>
    <row r="553" spans="1:19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53"/>
      <c r="S553" s="33"/>
    </row>
    <row r="554" spans="1:19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53"/>
      <c r="S554" s="33"/>
    </row>
    <row r="555" spans="1:19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53"/>
      <c r="S555" s="33"/>
    </row>
    <row r="556" spans="1:19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53"/>
      <c r="S556" s="33"/>
    </row>
    <row r="557" spans="1:19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53"/>
      <c r="S557" s="33"/>
    </row>
    <row r="558" spans="1:19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53"/>
      <c r="S558" s="33"/>
    </row>
    <row r="559" spans="1:19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53"/>
      <c r="S559" s="33"/>
    </row>
    <row r="560" spans="1:19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53"/>
      <c r="S560" s="33"/>
    </row>
    <row r="561" spans="1:19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53"/>
      <c r="S561" s="33"/>
    </row>
    <row r="562" spans="1:19">
      <c r="A562" s="39"/>
      <c r="B562" s="39"/>
      <c r="C562" s="39"/>
      <c r="D562" s="39"/>
      <c r="E562" s="39"/>
      <c r="F562" s="39"/>
      <c r="G562" s="39"/>
      <c r="H562" s="39"/>
      <c r="I562" s="39"/>
      <c r="J562" s="39"/>
      <c r="K562" s="39"/>
      <c r="L562" s="39"/>
      <c r="M562" s="39"/>
      <c r="N562" s="39"/>
      <c r="O562" s="39"/>
      <c r="P562" s="39"/>
      <c r="Q562" s="39"/>
      <c r="R562" s="53"/>
      <c r="S562" s="33"/>
    </row>
    <row r="563" spans="1:19">
      <c r="A563" s="39"/>
      <c r="B563" s="39"/>
      <c r="C563" s="39"/>
      <c r="D563" s="39"/>
      <c r="E563" s="39"/>
      <c r="F563" s="39"/>
      <c r="G563" s="39"/>
      <c r="H563" s="39"/>
      <c r="I563" s="39"/>
      <c r="J563" s="39"/>
      <c r="K563" s="39"/>
      <c r="L563" s="39"/>
      <c r="M563" s="39"/>
      <c r="N563" s="39"/>
      <c r="O563" s="39"/>
      <c r="P563" s="39"/>
      <c r="Q563" s="39"/>
      <c r="R563" s="53"/>
      <c r="S563" s="33"/>
    </row>
    <row r="564" spans="1:19">
      <c r="A564" s="39"/>
      <c r="B564" s="39"/>
      <c r="C564" s="39"/>
      <c r="D564" s="39"/>
      <c r="E564" s="39"/>
      <c r="F564" s="39"/>
      <c r="G564" s="39"/>
      <c r="H564" s="39"/>
      <c r="I564" s="39"/>
      <c r="J564" s="39"/>
      <c r="K564" s="39"/>
      <c r="L564" s="39"/>
      <c r="M564" s="39"/>
      <c r="N564" s="39"/>
      <c r="O564" s="39"/>
      <c r="P564" s="39"/>
      <c r="Q564" s="39"/>
      <c r="R564" s="53"/>
      <c r="S564" s="33"/>
    </row>
    <row r="565" spans="1:19">
      <c r="A565" s="39"/>
      <c r="B565" s="39"/>
      <c r="C565" s="39"/>
      <c r="D565" s="39"/>
      <c r="E565" s="39"/>
      <c r="F565" s="39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39"/>
      <c r="R565" s="53"/>
      <c r="S565" s="33"/>
    </row>
    <row r="566" spans="1:19">
      <c r="A566" s="39"/>
      <c r="B566" s="39"/>
      <c r="C566" s="39"/>
      <c r="D566" s="39"/>
      <c r="E566" s="39"/>
      <c r="F566" s="39"/>
      <c r="G566" s="39"/>
      <c r="H566" s="39"/>
      <c r="I566" s="39"/>
      <c r="J566" s="39"/>
      <c r="K566" s="39"/>
      <c r="L566" s="39"/>
      <c r="M566" s="39"/>
      <c r="N566" s="39"/>
      <c r="O566" s="39"/>
      <c r="P566" s="39"/>
      <c r="Q566" s="39"/>
      <c r="R566" s="53"/>
      <c r="S566" s="33"/>
    </row>
    <row r="567" spans="1:19">
      <c r="A567" s="39"/>
      <c r="B567" s="39"/>
      <c r="C567" s="39"/>
      <c r="D567" s="39"/>
      <c r="E567" s="39"/>
      <c r="F567" s="39"/>
      <c r="G567" s="39"/>
      <c r="H567" s="39"/>
      <c r="I567" s="39"/>
      <c r="J567" s="39"/>
      <c r="K567" s="39"/>
      <c r="L567" s="39"/>
      <c r="M567" s="39"/>
      <c r="N567" s="39"/>
      <c r="O567" s="39"/>
      <c r="P567" s="39"/>
      <c r="Q567" s="39"/>
      <c r="R567" s="53"/>
      <c r="S567" s="33"/>
    </row>
    <row r="568" spans="1:19">
      <c r="A568" s="39"/>
      <c r="B568" s="39"/>
      <c r="C568" s="39"/>
      <c r="D568" s="39"/>
      <c r="E568" s="39"/>
      <c r="F568" s="39"/>
      <c r="G568" s="39"/>
      <c r="H568" s="39"/>
      <c r="I568" s="39"/>
      <c r="J568" s="39"/>
      <c r="K568" s="39"/>
      <c r="L568" s="39"/>
      <c r="M568" s="39"/>
      <c r="N568" s="39"/>
      <c r="O568" s="39"/>
      <c r="P568" s="39"/>
      <c r="Q568" s="39"/>
      <c r="R568" s="53"/>
      <c r="S568" s="33"/>
    </row>
    <row r="569" spans="1:19">
      <c r="A569" s="39"/>
      <c r="B569" s="39"/>
      <c r="C569" s="39"/>
      <c r="D569" s="39"/>
      <c r="E569" s="39"/>
      <c r="F569" s="39"/>
      <c r="G569" s="39"/>
      <c r="H569" s="39"/>
      <c r="I569" s="39"/>
      <c r="J569" s="39"/>
      <c r="K569" s="39"/>
      <c r="L569" s="39"/>
      <c r="M569" s="39"/>
      <c r="N569" s="39"/>
      <c r="O569" s="39"/>
      <c r="P569" s="39"/>
      <c r="Q569" s="39"/>
      <c r="R569" s="53"/>
      <c r="S569" s="33"/>
    </row>
    <row r="570" spans="1:19">
      <c r="A570" s="39"/>
      <c r="B570" s="39"/>
      <c r="C570" s="39"/>
      <c r="D570" s="39"/>
      <c r="E570" s="39"/>
      <c r="F570" s="39"/>
      <c r="G570" s="39"/>
      <c r="H570" s="39"/>
      <c r="I570" s="39"/>
      <c r="J570" s="39"/>
      <c r="K570" s="39"/>
      <c r="L570" s="39"/>
      <c r="M570" s="39"/>
      <c r="N570" s="39"/>
      <c r="O570" s="39"/>
      <c r="P570" s="39"/>
      <c r="Q570" s="39"/>
      <c r="R570" s="53"/>
      <c r="S570" s="33"/>
    </row>
    <row r="571" spans="1:19">
      <c r="A571" s="39"/>
      <c r="B571" s="39"/>
      <c r="C571" s="39"/>
      <c r="D571" s="39"/>
      <c r="E571" s="39"/>
      <c r="F571" s="39"/>
      <c r="G571" s="39"/>
      <c r="H571" s="39"/>
      <c r="I571" s="39"/>
      <c r="J571" s="39"/>
      <c r="K571" s="39"/>
      <c r="L571" s="39"/>
      <c r="M571" s="39"/>
      <c r="N571" s="39"/>
      <c r="O571" s="39"/>
      <c r="P571" s="39"/>
      <c r="Q571" s="39"/>
      <c r="R571" s="53"/>
      <c r="S571" s="33"/>
    </row>
    <row r="572" spans="1:19">
      <c r="A572" s="39"/>
      <c r="B572" s="39"/>
      <c r="C572" s="39"/>
      <c r="D572" s="39"/>
      <c r="E572" s="39"/>
      <c r="F572" s="39"/>
      <c r="G572" s="39"/>
      <c r="H572" s="39"/>
      <c r="I572" s="39"/>
      <c r="J572" s="39"/>
      <c r="K572" s="39"/>
      <c r="L572" s="39"/>
      <c r="M572" s="39"/>
      <c r="N572" s="39"/>
      <c r="O572" s="39"/>
      <c r="P572" s="39"/>
      <c r="Q572" s="39"/>
      <c r="R572" s="53"/>
      <c r="S572" s="33"/>
    </row>
    <row r="573" spans="1:19">
      <c r="A573" s="39"/>
      <c r="B573" s="39"/>
      <c r="C573" s="39"/>
      <c r="D573" s="39"/>
      <c r="E573" s="39"/>
      <c r="F573" s="39"/>
      <c r="G573" s="39"/>
      <c r="H573" s="39"/>
      <c r="I573" s="39"/>
      <c r="J573" s="39"/>
      <c r="K573" s="39"/>
      <c r="L573" s="39"/>
      <c r="M573" s="39"/>
      <c r="N573" s="39"/>
      <c r="O573" s="39"/>
      <c r="P573" s="39"/>
      <c r="Q573" s="39"/>
      <c r="R573" s="53"/>
      <c r="S573" s="33"/>
    </row>
    <row r="574" spans="1:19">
      <c r="A574" s="39"/>
      <c r="B574" s="39"/>
      <c r="C574" s="39"/>
      <c r="D574" s="39"/>
      <c r="E574" s="39"/>
      <c r="F574" s="39"/>
      <c r="G574" s="39"/>
      <c r="H574" s="39"/>
      <c r="I574" s="39"/>
      <c r="J574" s="39"/>
      <c r="K574" s="39"/>
      <c r="L574" s="39"/>
      <c r="M574" s="39"/>
      <c r="N574" s="39"/>
      <c r="O574" s="39"/>
      <c r="P574" s="39"/>
      <c r="Q574" s="39"/>
      <c r="R574" s="53"/>
      <c r="S574" s="33"/>
    </row>
    <row r="575" spans="1:19">
      <c r="A575" s="39"/>
      <c r="B575" s="39"/>
      <c r="C575" s="39"/>
      <c r="D575" s="39"/>
      <c r="E575" s="39"/>
      <c r="F575" s="39"/>
      <c r="G575" s="39"/>
      <c r="H575" s="39"/>
      <c r="I575" s="39"/>
      <c r="J575" s="39"/>
      <c r="K575" s="39"/>
      <c r="L575" s="39"/>
      <c r="M575" s="39"/>
      <c r="N575" s="39"/>
      <c r="O575" s="39"/>
      <c r="P575" s="39"/>
      <c r="Q575" s="39"/>
      <c r="R575" s="53"/>
      <c r="S575" s="33"/>
    </row>
    <row r="576" spans="1:19">
      <c r="A576" s="39"/>
      <c r="B576" s="39"/>
      <c r="C576" s="39"/>
      <c r="D576" s="39"/>
      <c r="E576" s="39"/>
      <c r="F576" s="39"/>
      <c r="G576" s="39"/>
      <c r="H576" s="39"/>
      <c r="I576" s="39"/>
      <c r="J576" s="39"/>
      <c r="K576" s="39"/>
      <c r="L576" s="39"/>
      <c r="M576" s="39"/>
      <c r="N576" s="39"/>
      <c r="O576" s="39"/>
      <c r="P576" s="39"/>
      <c r="Q576" s="39"/>
      <c r="R576" s="53"/>
      <c r="S576" s="33"/>
    </row>
    <row r="577" spans="1:19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53"/>
      <c r="S577" s="33"/>
    </row>
    <row r="578" spans="1:19">
      <c r="A578" s="39"/>
      <c r="B578" s="39"/>
      <c r="C578" s="39"/>
      <c r="D578" s="39"/>
      <c r="E578" s="39"/>
      <c r="F578" s="39"/>
      <c r="G578" s="39"/>
      <c r="H578" s="39"/>
      <c r="I578" s="39"/>
      <c r="J578" s="39"/>
      <c r="K578" s="39"/>
      <c r="L578" s="39"/>
      <c r="M578" s="39"/>
      <c r="N578" s="39"/>
      <c r="O578" s="39"/>
      <c r="P578" s="39"/>
      <c r="Q578" s="39"/>
      <c r="R578" s="53"/>
      <c r="S578" s="33"/>
    </row>
    <row r="579" spans="1:19">
      <c r="A579" s="39"/>
      <c r="B579" s="39"/>
      <c r="C579" s="39"/>
      <c r="D579" s="39"/>
      <c r="E579" s="39"/>
      <c r="F579" s="39"/>
      <c r="G579" s="39"/>
      <c r="H579" s="39"/>
      <c r="I579" s="39"/>
      <c r="J579" s="39"/>
      <c r="K579" s="39"/>
      <c r="L579" s="39"/>
      <c r="M579" s="39"/>
      <c r="N579" s="39"/>
      <c r="O579" s="39"/>
      <c r="P579" s="39"/>
      <c r="Q579" s="39"/>
      <c r="R579" s="53"/>
      <c r="S579" s="33"/>
    </row>
    <row r="580" spans="1:19">
      <c r="A580" s="39"/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53"/>
      <c r="S580" s="33"/>
    </row>
    <row r="581" spans="1:19">
      <c r="A581" s="39"/>
      <c r="B581" s="39"/>
      <c r="C581" s="39"/>
      <c r="D581" s="39"/>
      <c r="E581" s="39"/>
      <c r="F581" s="39"/>
      <c r="G581" s="39"/>
      <c r="H581" s="39"/>
      <c r="I581" s="39"/>
      <c r="J581" s="39"/>
      <c r="K581" s="39"/>
      <c r="L581" s="39"/>
      <c r="M581" s="39"/>
      <c r="N581" s="39"/>
      <c r="O581" s="39"/>
      <c r="P581" s="39"/>
      <c r="Q581" s="39"/>
      <c r="R581" s="53"/>
      <c r="S581" s="33"/>
    </row>
    <row r="582" spans="1:19">
      <c r="A582" s="39"/>
      <c r="B582" s="39"/>
      <c r="C582" s="39"/>
      <c r="D582" s="39"/>
      <c r="E582" s="39"/>
      <c r="F582" s="39"/>
      <c r="G582" s="39"/>
      <c r="H582" s="39"/>
      <c r="I582" s="39"/>
      <c r="J582" s="39"/>
      <c r="K582" s="39"/>
      <c r="L582" s="39"/>
      <c r="M582" s="39"/>
      <c r="N582" s="39"/>
      <c r="O582" s="39"/>
      <c r="P582" s="39"/>
      <c r="Q582" s="39"/>
      <c r="R582" s="53"/>
      <c r="S582" s="33"/>
    </row>
    <row r="583" spans="1:19">
      <c r="A583" s="39"/>
      <c r="B583" s="39"/>
      <c r="C583" s="39"/>
      <c r="D583" s="39"/>
      <c r="E583" s="39"/>
      <c r="F583" s="39"/>
      <c r="G583" s="39"/>
      <c r="H583" s="39"/>
      <c r="I583" s="39"/>
      <c r="J583" s="39"/>
      <c r="K583" s="39"/>
      <c r="L583" s="39"/>
      <c r="M583" s="39"/>
      <c r="N583" s="39"/>
      <c r="O583" s="39"/>
      <c r="P583" s="39"/>
      <c r="Q583" s="39"/>
      <c r="R583" s="53"/>
      <c r="S583" s="33"/>
    </row>
    <row r="584" spans="1:19">
      <c r="A584" s="39"/>
      <c r="B584" s="39"/>
      <c r="C584" s="39"/>
      <c r="D584" s="39"/>
      <c r="E584" s="39"/>
      <c r="F584" s="39"/>
      <c r="G584" s="39"/>
      <c r="H584" s="39"/>
      <c r="I584" s="39"/>
      <c r="J584" s="39"/>
      <c r="K584" s="39"/>
      <c r="L584" s="39"/>
      <c r="M584" s="39"/>
      <c r="N584" s="39"/>
      <c r="O584" s="39"/>
      <c r="P584" s="39"/>
      <c r="Q584" s="39"/>
      <c r="R584" s="53"/>
      <c r="S584" s="33"/>
    </row>
    <row r="585" spans="1:19">
      <c r="A585" s="39"/>
      <c r="B585" s="39"/>
      <c r="C585" s="39"/>
      <c r="D585" s="39"/>
      <c r="E585" s="39"/>
      <c r="F585" s="39"/>
      <c r="G585" s="39"/>
      <c r="H585" s="39"/>
      <c r="I585" s="39"/>
      <c r="J585" s="39"/>
      <c r="K585" s="39"/>
      <c r="L585" s="39"/>
      <c r="M585" s="39"/>
      <c r="N585" s="39"/>
      <c r="O585" s="39"/>
      <c r="P585" s="39"/>
      <c r="Q585" s="39"/>
      <c r="R585" s="53"/>
      <c r="S585" s="33"/>
    </row>
    <row r="586" spans="1:19">
      <c r="A586" s="39"/>
      <c r="B586" s="39"/>
      <c r="C586" s="39"/>
      <c r="D586" s="39"/>
      <c r="E586" s="39"/>
      <c r="F586" s="39"/>
      <c r="G586" s="39"/>
      <c r="H586" s="39"/>
      <c r="I586" s="39"/>
      <c r="J586" s="39"/>
      <c r="K586" s="39"/>
      <c r="L586" s="39"/>
      <c r="M586" s="39"/>
      <c r="N586" s="39"/>
      <c r="O586" s="39"/>
      <c r="P586" s="39"/>
      <c r="Q586" s="39"/>
      <c r="R586" s="53"/>
      <c r="S586" s="33"/>
    </row>
    <row r="587" spans="1:19">
      <c r="A587" s="39"/>
      <c r="B587" s="39"/>
      <c r="C587" s="39"/>
      <c r="D587" s="39"/>
      <c r="E587" s="39"/>
      <c r="F587" s="39"/>
      <c r="G587" s="39"/>
      <c r="H587" s="39"/>
      <c r="I587" s="39"/>
      <c r="J587" s="39"/>
      <c r="K587" s="39"/>
      <c r="L587" s="39"/>
      <c r="M587" s="39"/>
      <c r="N587" s="39"/>
      <c r="O587" s="39"/>
      <c r="P587" s="39"/>
      <c r="Q587" s="39"/>
      <c r="R587" s="53"/>
      <c r="S587" s="33"/>
    </row>
    <row r="588" spans="1:19">
      <c r="A588" s="39"/>
      <c r="B588" s="39"/>
      <c r="C588" s="39"/>
      <c r="D588" s="39"/>
      <c r="E588" s="39"/>
      <c r="F588" s="39"/>
      <c r="G588" s="39"/>
      <c r="H588" s="39"/>
      <c r="I588" s="39"/>
      <c r="J588" s="39"/>
      <c r="K588" s="39"/>
      <c r="L588" s="39"/>
      <c r="M588" s="39"/>
      <c r="N588" s="39"/>
      <c r="O588" s="39"/>
      <c r="P588" s="39"/>
      <c r="Q588" s="39"/>
      <c r="R588" s="53"/>
      <c r="S588" s="33"/>
    </row>
    <row r="589" spans="1:19">
      <c r="A589" s="39"/>
      <c r="B589" s="39"/>
      <c r="C589" s="39"/>
      <c r="D589" s="39"/>
      <c r="E589" s="39"/>
      <c r="F589" s="39"/>
      <c r="G589" s="39"/>
      <c r="H589" s="39"/>
      <c r="I589" s="39"/>
      <c r="J589" s="39"/>
      <c r="K589" s="39"/>
      <c r="L589" s="39"/>
      <c r="M589" s="39"/>
      <c r="N589" s="39"/>
      <c r="O589" s="39"/>
      <c r="P589" s="39"/>
      <c r="Q589" s="39"/>
      <c r="R589" s="53"/>
      <c r="S589" s="33"/>
    </row>
    <row r="590" spans="1:19">
      <c r="A590" s="39"/>
      <c r="B590" s="39"/>
      <c r="C590" s="39"/>
      <c r="D590" s="39"/>
      <c r="E590" s="39"/>
      <c r="F590" s="39"/>
      <c r="G590" s="39"/>
      <c r="H590" s="39"/>
      <c r="I590" s="39"/>
      <c r="J590" s="39"/>
      <c r="K590" s="39"/>
      <c r="L590" s="39"/>
      <c r="M590" s="39"/>
      <c r="N590" s="39"/>
      <c r="O590" s="39"/>
      <c r="P590" s="39"/>
      <c r="Q590" s="39"/>
      <c r="R590" s="53"/>
      <c r="S590" s="33"/>
    </row>
    <row r="591" spans="1:19">
      <c r="A591" s="39"/>
      <c r="B591" s="39"/>
      <c r="C591" s="39"/>
      <c r="D591" s="39"/>
      <c r="E591" s="39"/>
      <c r="F591" s="39"/>
      <c r="G591" s="39"/>
      <c r="H591" s="39"/>
      <c r="I591" s="39"/>
      <c r="J591" s="39"/>
      <c r="K591" s="39"/>
      <c r="L591" s="39"/>
      <c r="M591" s="39"/>
      <c r="N591" s="39"/>
      <c r="O591" s="39"/>
      <c r="P591" s="39"/>
      <c r="Q591" s="39"/>
      <c r="R591" s="53"/>
      <c r="S591" s="33"/>
    </row>
    <row r="592" spans="1:19">
      <c r="A592" s="39"/>
      <c r="B592" s="39"/>
      <c r="C592" s="39"/>
      <c r="D592" s="39"/>
      <c r="E592" s="39"/>
      <c r="F592" s="39"/>
      <c r="G592" s="39"/>
      <c r="H592" s="39"/>
      <c r="I592" s="39"/>
      <c r="J592" s="39"/>
      <c r="K592" s="39"/>
      <c r="L592" s="39"/>
      <c r="M592" s="39"/>
      <c r="N592" s="39"/>
      <c r="O592" s="39"/>
      <c r="P592" s="39"/>
      <c r="Q592" s="39"/>
      <c r="R592" s="53"/>
      <c r="S592" s="33"/>
    </row>
    <row r="593" spans="1:19">
      <c r="A593" s="39"/>
      <c r="B593" s="39"/>
      <c r="C593" s="39"/>
      <c r="D593" s="39"/>
      <c r="E593" s="39"/>
      <c r="F593" s="39"/>
      <c r="G593" s="39"/>
      <c r="H593" s="39"/>
      <c r="I593" s="39"/>
      <c r="J593" s="39"/>
      <c r="K593" s="39"/>
      <c r="L593" s="39"/>
      <c r="M593" s="39"/>
      <c r="N593" s="39"/>
      <c r="O593" s="39"/>
      <c r="P593" s="39"/>
      <c r="Q593" s="39"/>
      <c r="R593" s="53"/>
      <c r="S593" s="33"/>
    </row>
    <row r="594" spans="1:19">
      <c r="A594" s="39"/>
      <c r="B594" s="39"/>
      <c r="C594" s="39"/>
      <c r="D594" s="39"/>
      <c r="E594" s="39"/>
      <c r="F594" s="39"/>
      <c r="G594" s="39"/>
      <c r="H594" s="39"/>
      <c r="I594" s="39"/>
      <c r="J594" s="39"/>
      <c r="K594" s="39"/>
      <c r="L594" s="39"/>
      <c r="M594" s="39"/>
      <c r="N594" s="39"/>
      <c r="O594" s="39"/>
      <c r="P594" s="39"/>
      <c r="Q594" s="39"/>
      <c r="R594" s="53"/>
      <c r="S594" s="33"/>
    </row>
    <row r="595" spans="1:19">
      <c r="A595" s="39"/>
      <c r="B595" s="39"/>
      <c r="C595" s="39"/>
      <c r="D595" s="39"/>
      <c r="E595" s="39"/>
      <c r="F595" s="39"/>
      <c r="G595" s="39"/>
      <c r="H595" s="39"/>
      <c r="I595" s="39"/>
      <c r="J595" s="39"/>
      <c r="K595" s="39"/>
      <c r="L595" s="39"/>
      <c r="M595" s="39"/>
      <c r="N595" s="39"/>
      <c r="O595" s="39"/>
      <c r="P595" s="39"/>
      <c r="Q595" s="39"/>
      <c r="R595" s="53"/>
      <c r="S595" s="33"/>
    </row>
    <row r="596" spans="1:19">
      <c r="A596" s="39"/>
      <c r="B596" s="39"/>
      <c r="C596" s="39"/>
      <c r="D596" s="39"/>
      <c r="E596" s="39"/>
      <c r="F596" s="39"/>
      <c r="G596" s="39"/>
      <c r="H596" s="39"/>
      <c r="I596" s="39"/>
      <c r="J596" s="39"/>
      <c r="K596" s="39"/>
      <c r="L596" s="39"/>
      <c r="M596" s="39"/>
      <c r="N596" s="39"/>
      <c r="O596" s="39"/>
      <c r="P596" s="39"/>
      <c r="Q596" s="39"/>
      <c r="R596" s="53"/>
      <c r="S596" s="33"/>
    </row>
    <row r="597" spans="1:19">
      <c r="A597" s="39"/>
      <c r="B597" s="39"/>
      <c r="C597" s="39"/>
      <c r="D597" s="39"/>
      <c r="E597" s="39"/>
      <c r="F597" s="39"/>
      <c r="G597" s="39"/>
      <c r="H597" s="39"/>
      <c r="I597" s="39"/>
      <c r="J597" s="39"/>
      <c r="K597" s="39"/>
      <c r="L597" s="39"/>
      <c r="M597" s="39"/>
      <c r="N597" s="39"/>
      <c r="O597" s="39"/>
      <c r="P597" s="39"/>
      <c r="Q597" s="39"/>
      <c r="R597" s="53"/>
      <c r="S597" s="33"/>
    </row>
    <row r="598" spans="1:19">
      <c r="A598" s="39"/>
      <c r="B598" s="39"/>
      <c r="C598" s="39"/>
      <c r="D598" s="39"/>
      <c r="E598" s="39"/>
      <c r="F598" s="39"/>
      <c r="G598" s="39"/>
      <c r="H598" s="39"/>
      <c r="I598" s="39"/>
      <c r="J598" s="39"/>
      <c r="K598" s="39"/>
      <c r="L598" s="39"/>
      <c r="M598" s="39"/>
      <c r="N598" s="39"/>
      <c r="O598" s="39"/>
      <c r="P598" s="39"/>
      <c r="Q598" s="39"/>
      <c r="R598" s="53"/>
      <c r="S598" s="33"/>
    </row>
    <row r="599" spans="1:19">
      <c r="A599" s="39"/>
      <c r="B599" s="39"/>
      <c r="C599" s="39"/>
      <c r="D599" s="39"/>
      <c r="E599" s="39"/>
      <c r="F599" s="39"/>
      <c r="G599" s="39"/>
      <c r="H599" s="39"/>
      <c r="I599" s="39"/>
      <c r="J599" s="39"/>
      <c r="K599" s="39"/>
      <c r="L599" s="39"/>
      <c r="M599" s="39"/>
      <c r="N599" s="39"/>
      <c r="O599" s="39"/>
      <c r="P599" s="39"/>
      <c r="Q599" s="39"/>
      <c r="R599" s="53"/>
      <c r="S599" s="33"/>
    </row>
    <row r="600" spans="1:19">
      <c r="A600" s="39"/>
      <c r="B600" s="39"/>
      <c r="C600" s="39"/>
      <c r="D600" s="39"/>
      <c r="E600" s="39"/>
      <c r="F600" s="39"/>
      <c r="G600" s="39"/>
      <c r="H600" s="39"/>
      <c r="I600" s="39"/>
      <c r="J600" s="39"/>
      <c r="K600" s="39"/>
      <c r="L600" s="39"/>
      <c r="M600" s="39"/>
      <c r="N600" s="39"/>
      <c r="O600" s="39"/>
      <c r="P600" s="39"/>
      <c r="Q600" s="39"/>
      <c r="R600" s="53"/>
      <c r="S600" s="33"/>
    </row>
    <row r="601" spans="1:19">
      <c r="A601" s="39"/>
      <c r="B601" s="39"/>
      <c r="C601" s="39"/>
      <c r="D601" s="39"/>
      <c r="E601" s="39"/>
      <c r="F601" s="39"/>
      <c r="G601" s="39"/>
      <c r="H601" s="39"/>
      <c r="I601" s="39"/>
      <c r="J601" s="39"/>
      <c r="K601" s="39"/>
      <c r="L601" s="39"/>
      <c r="M601" s="39"/>
      <c r="N601" s="39"/>
      <c r="O601" s="39"/>
      <c r="P601" s="39"/>
      <c r="Q601" s="39"/>
      <c r="R601" s="53"/>
      <c r="S601" s="33"/>
    </row>
    <row r="602" spans="1:19">
      <c r="A602" s="39"/>
      <c r="B602" s="39"/>
      <c r="C602" s="39"/>
      <c r="D602" s="39"/>
      <c r="E602" s="39"/>
      <c r="F602" s="39"/>
      <c r="G602" s="39"/>
      <c r="H602" s="39"/>
      <c r="I602" s="39"/>
      <c r="J602" s="39"/>
      <c r="K602" s="39"/>
      <c r="L602" s="39"/>
      <c r="M602" s="39"/>
      <c r="N602" s="39"/>
      <c r="O602" s="39"/>
      <c r="P602" s="39"/>
      <c r="Q602" s="39"/>
      <c r="R602" s="53"/>
      <c r="S602" s="33"/>
    </row>
    <row r="603" spans="1:19">
      <c r="A603" s="39"/>
      <c r="B603" s="39"/>
      <c r="C603" s="39"/>
      <c r="D603" s="39"/>
      <c r="E603" s="39"/>
      <c r="F603" s="39"/>
      <c r="G603" s="39"/>
      <c r="H603" s="39"/>
      <c r="I603" s="39"/>
      <c r="J603" s="39"/>
      <c r="K603" s="39"/>
      <c r="L603" s="39"/>
      <c r="M603" s="39"/>
      <c r="N603" s="39"/>
      <c r="O603" s="39"/>
      <c r="P603" s="39"/>
      <c r="Q603" s="39"/>
      <c r="R603" s="53"/>
      <c r="S603" s="33"/>
    </row>
    <row r="604" spans="1:19">
      <c r="A604" s="39"/>
      <c r="B604" s="39"/>
      <c r="C604" s="39"/>
      <c r="D604" s="39"/>
      <c r="E604" s="39"/>
      <c r="F604" s="39"/>
      <c r="G604" s="39"/>
      <c r="H604" s="39"/>
      <c r="I604" s="39"/>
      <c r="J604" s="39"/>
      <c r="K604" s="39"/>
      <c r="L604" s="39"/>
      <c r="M604" s="39"/>
      <c r="N604" s="39"/>
      <c r="O604" s="39"/>
      <c r="P604" s="39"/>
      <c r="Q604" s="39"/>
      <c r="R604" s="53"/>
      <c r="S604" s="33"/>
    </row>
    <row r="605" spans="1:19">
      <c r="A605" s="39"/>
      <c r="B605" s="39"/>
      <c r="C605" s="39"/>
      <c r="D605" s="39"/>
      <c r="E605" s="39"/>
      <c r="F605" s="39"/>
      <c r="G605" s="39"/>
      <c r="H605" s="39"/>
      <c r="I605" s="39"/>
      <c r="J605" s="39"/>
      <c r="K605" s="39"/>
      <c r="L605" s="39"/>
      <c r="M605" s="39"/>
      <c r="N605" s="39"/>
      <c r="O605" s="39"/>
      <c r="P605" s="39"/>
      <c r="Q605" s="39"/>
      <c r="R605" s="53"/>
      <c r="S605" s="33"/>
    </row>
    <row r="606" spans="1:19">
      <c r="A606" s="39"/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39"/>
      <c r="M606" s="39"/>
      <c r="N606" s="39"/>
      <c r="O606" s="39"/>
      <c r="P606" s="39"/>
      <c r="Q606" s="39"/>
      <c r="R606" s="53"/>
      <c r="S606" s="33"/>
    </row>
    <row r="607" spans="1:19">
      <c r="A607" s="39"/>
      <c r="B607" s="39"/>
      <c r="C607" s="39"/>
      <c r="D607" s="39"/>
      <c r="E607" s="39"/>
      <c r="F607" s="39"/>
      <c r="G607" s="39"/>
      <c r="H607" s="39"/>
      <c r="I607" s="39"/>
      <c r="J607" s="39"/>
      <c r="K607" s="39"/>
      <c r="L607" s="39"/>
      <c r="M607" s="39"/>
      <c r="N607" s="39"/>
      <c r="O607" s="39"/>
      <c r="P607" s="39"/>
      <c r="Q607" s="39"/>
      <c r="R607" s="53"/>
      <c r="S607" s="33"/>
    </row>
    <row r="608" spans="1:19">
      <c r="A608" s="39"/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53"/>
      <c r="S608" s="33"/>
    </row>
    <row r="609" spans="1:19">
      <c r="A609" s="39"/>
      <c r="B609" s="39"/>
      <c r="C609" s="39"/>
      <c r="D609" s="39"/>
      <c r="E609" s="39"/>
      <c r="F609" s="39"/>
      <c r="G609" s="39"/>
      <c r="H609" s="39"/>
      <c r="I609" s="39"/>
      <c r="J609" s="39"/>
      <c r="K609" s="39"/>
      <c r="L609" s="39"/>
      <c r="M609" s="39"/>
      <c r="N609" s="39"/>
      <c r="O609" s="39"/>
      <c r="P609" s="39"/>
      <c r="Q609" s="39"/>
      <c r="R609" s="53"/>
      <c r="S609" s="33"/>
    </row>
    <row r="610" spans="1:19">
      <c r="A610" s="39"/>
      <c r="B610" s="39"/>
      <c r="C610" s="39"/>
      <c r="D610" s="39"/>
      <c r="E610" s="39"/>
      <c r="F610" s="39"/>
      <c r="G610" s="39"/>
      <c r="H610" s="39"/>
      <c r="I610" s="39"/>
      <c r="J610" s="39"/>
      <c r="K610" s="39"/>
      <c r="L610" s="39"/>
      <c r="M610" s="39"/>
      <c r="N610" s="39"/>
      <c r="O610" s="39"/>
      <c r="P610" s="39"/>
      <c r="Q610" s="39"/>
      <c r="R610" s="53"/>
      <c r="S610" s="33"/>
    </row>
    <row r="611" spans="1:19">
      <c r="A611" s="39"/>
      <c r="B611" s="39"/>
      <c r="C611" s="39"/>
      <c r="D611" s="39"/>
      <c r="E611" s="39"/>
      <c r="F611" s="39"/>
      <c r="G611" s="39"/>
      <c r="H611" s="39"/>
      <c r="I611" s="39"/>
      <c r="J611" s="39"/>
      <c r="K611" s="39"/>
      <c r="L611" s="39"/>
      <c r="M611" s="39"/>
      <c r="N611" s="39"/>
      <c r="O611" s="39"/>
      <c r="P611" s="39"/>
      <c r="Q611" s="39"/>
      <c r="R611" s="53"/>
      <c r="S611" s="33"/>
    </row>
    <row r="612" spans="1:19">
      <c r="A612" s="39"/>
      <c r="B612" s="39"/>
      <c r="C612" s="39"/>
      <c r="D612" s="39"/>
      <c r="E612" s="39"/>
      <c r="F612" s="39"/>
      <c r="G612" s="39"/>
      <c r="H612" s="39"/>
      <c r="I612" s="39"/>
      <c r="J612" s="39"/>
      <c r="K612" s="39"/>
      <c r="L612" s="39"/>
      <c r="M612" s="39"/>
      <c r="N612" s="39"/>
      <c r="O612" s="39"/>
      <c r="P612" s="39"/>
      <c r="Q612" s="39"/>
      <c r="R612" s="53"/>
      <c r="S612" s="33"/>
    </row>
    <row r="613" spans="1:19">
      <c r="A613" s="39"/>
      <c r="B613" s="39"/>
      <c r="C613" s="39"/>
      <c r="D613" s="39"/>
      <c r="E613" s="39"/>
      <c r="F613" s="39"/>
      <c r="G613" s="39"/>
      <c r="H613" s="39"/>
      <c r="I613" s="39"/>
      <c r="J613" s="39"/>
      <c r="K613" s="39"/>
      <c r="L613" s="39"/>
      <c r="M613" s="39"/>
      <c r="N613" s="39"/>
      <c r="O613" s="39"/>
      <c r="P613" s="39"/>
      <c r="Q613" s="39"/>
      <c r="R613" s="53"/>
      <c r="S613" s="33"/>
    </row>
    <row r="614" spans="1:19">
      <c r="A614" s="39"/>
      <c r="B614" s="39"/>
      <c r="C614" s="39"/>
      <c r="D614" s="39"/>
      <c r="E614" s="39"/>
      <c r="F614" s="39"/>
      <c r="G614" s="39"/>
      <c r="H614" s="39"/>
      <c r="I614" s="39"/>
      <c r="J614" s="39"/>
      <c r="K614" s="39"/>
      <c r="L614" s="39"/>
      <c r="M614" s="39"/>
      <c r="N614" s="39"/>
      <c r="O614" s="39"/>
      <c r="P614" s="39"/>
      <c r="Q614" s="39"/>
      <c r="R614" s="53"/>
      <c r="S614" s="33"/>
    </row>
    <row r="615" spans="1:19">
      <c r="A615" s="39"/>
      <c r="B615" s="39"/>
      <c r="C615" s="39"/>
      <c r="D615" s="39"/>
      <c r="E615" s="39"/>
      <c r="F615" s="39"/>
      <c r="G615" s="39"/>
      <c r="H615" s="39"/>
      <c r="I615" s="39"/>
      <c r="J615" s="39"/>
      <c r="K615" s="39"/>
      <c r="L615" s="39"/>
      <c r="M615" s="39"/>
      <c r="N615" s="39"/>
      <c r="O615" s="39"/>
      <c r="P615" s="39"/>
      <c r="Q615" s="39"/>
      <c r="R615" s="53"/>
      <c r="S615" s="33"/>
    </row>
    <row r="616" spans="1:19">
      <c r="A616" s="39"/>
      <c r="B616" s="39"/>
      <c r="C616" s="39"/>
      <c r="D616" s="39"/>
      <c r="E616" s="39"/>
      <c r="F616" s="39"/>
      <c r="G616" s="39"/>
      <c r="H616" s="39"/>
      <c r="I616" s="39"/>
      <c r="J616" s="39"/>
      <c r="K616" s="39"/>
      <c r="L616" s="39"/>
      <c r="M616" s="39"/>
      <c r="N616" s="39"/>
      <c r="O616" s="39"/>
      <c r="P616" s="39"/>
      <c r="Q616" s="39"/>
      <c r="R616" s="53"/>
      <c r="S616" s="33"/>
    </row>
    <row r="617" spans="1:19">
      <c r="A617" s="39"/>
      <c r="B617" s="39"/>
      <c r="C617" s="39"/>
      <c r="D617" s="39"/>
      <c r="E617" s="39"/>
      <c r="F617" s="39"/>
      <c r="G617" s="39"/>
      <c r="H617" s="39"/>
      <c r="I617" s="39"/>
      <c r="J617" s="39"/>
      <c r="K617" s="39"/>
      <c r="L617" s="39"/>
      <c r="M617" s="39"/>
      <c r="N617" s="39"/>
      <c r="O617" s="39"/>
      <c r="P617" s="39"/>
      <c r="Q617" s="39"/>
      <c r="R617" s="53"/>
      <c r="S617" s="33"/>
    </row>
    <row r="618" spans="1:19">
      <c r="A618" s="39"/>
      <c r="B618" s="39"/>
      <c r="C618" s="39"/>
      <c r="D618" s="39"/>
      <c r="E618" s="39"/>
      <c r="F618" s="39"/>
      <c r="G618" s="39"/>
      <c r="H618" s="39"/>
      <c r="I618" s="39"/>
      <c r="J618" s="39"/>
      <c r="K618" s="39"/>
      <c r="L618" s="39"/>
      <c r="M618" s="39"/>
      <c r="N618" s="39"/>
      <c r="O618" s="39"/>
      <c r="P618" s="39"/>
      <c r="Q618" s="39"/>
      <c r="R618" s="53"/>
      <c r="S618" s="33"/>
    </row>
    <row r="619" spans="1:19">
      <c r="A619" s="39"/>
      <c r="B619" s="39"/>
      <c r="C619" s="39"/>
      <c r="D619" s="39"/>
      <c r="E619" s="39"/>
      <c r="F619" s="39"/>
      <c r="G619" s="39"/>
      <c r="H619" s="39"/>
      <c r="I619" s="39"/>
      <c r="J619" s="39"/>
      <c r="K619" s="39"/>
      <c r="L619" s="39"/>
      <c r="M619" s="39"/>
      <c r="N619" s="39"/>
      <c r="O619" s="39"/>
      <c r="P619" s="39"/>
      <c r="Q619" s="39"/>
      <c r="R619" s="53"/>
      <c r="S619" s="33"/>
    </row>
    <row r="620" spans="1:19">
      <c r="A620" s="39"/>
      <c r="B620" s="39"/>
      <c r="C620" s="39"/>
      <c r="D620" s="39"/>
      <c r="E620" s="39"/>
      <c r="F620" s="39"/>
      <c r="G620" s="39"/>
      <c r="H620" s="39"/>
      <c r="I620" s="39"/>
      <c r="J620" s="39"/>
      <c r="K620" s="39"/>
      <c r="L620" s="39"/>
      <c r="M620" s="39"/>
      <c r="N620" s="39"/>
      <c r="O620" s="39"/>
      <c r="P620" s="39"/>
      <c r="Q620" s="39"/>
      <c r="R620" s="53"/>
      <c r="S620" s="33"/>
    </row>
    <row r="621" spans="1:19">
      <c r="A621" s="39"/>
      <c r="B621" s="39"/>
      <c r="C621" s="39"/>
      <c r="D621" s="39"/>
      <c r="E621" s="39"/>
      <c r="F621" s="39"/>
      <c r="G621" s="39"/>
      <c r="H621" s="39"/>
      <c r="I621" s="39"/>
      <c r="J621" s="39"/>
      <c r="K621" s="39"/>
      <c r="L621" s="39"/>
      <c r="M621" s="39"/>
      <c r="N621" s="39"/>
      <c r="O621" s="39"/>
      <c r="P621" s="39"/>
      <c r="Q621" s="39"/>
      <c r="R621" s="53"/>
      <c r="S621" s="33"/>
    </row>
    <row r="622" spans="1:19">
      <c r="A622" s="39"/>
      <c r="B622" s="39"/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39"/>
      <c r="N622" s="39"/>
      <c r="O622" s="39"/>
      <c r="P622" s="39"/>
      <c r="Q622" s="39"/>
      <c r="R622" s="53"/>
      <c r="S622" s="33"/>
    </row>
    <row r="623" spans="1:19">
      <c r="A623" s="39"/>
      <c r="B623" s="39"/>
      <c r="C623" s="39"/>
      <c r="D623" s="39"/>
      <c r="E623" s="39"/>
      <c r="F623" s="39"/>
      <c r="G623" s="39"/>
      <c r="H623" s="39"/>
      <c r="I623" s="39"/>
      <c r="J623" s="39"/>
      <c r="K623" s="39"/>
      <c r="L623" s="39"/>
      <c r="M623" s="39"/>
      <c r="N623" s="39"/>
      <c r="O623" s="39"/>
      <c r="P623" s="39"/>
      <c r="Q623" s="39"/>
      <c r="R623" s="53"/>
      <c r="S623" s="33"/>
    </row>
    <row r="624" spans="1:19">
      <c r="A624" s="39"/>
      <c r="B624" s="39"/>
      <c r="C624" s="39"/>
      <c r="D624" s="39"/>
      <c r="E624" s="39"/>
      <c r="F624" s="39"/>
      <c r="G624" s="39"/>
      <c r="H624" s="39"/>
      <c r="I624" s="39"/>
      <c r="J624" s="39"/>
      <c r="K624" s="39"/>
      <c r="L624" s="39"/>
      <c r="M624" s="39"/>
      <c r="N624" s="39"/>
      <c r="O624" s="39"/>
      <c r="P624" s="39"/>
      <c r="Q624" s="39"/>
      <c r="R624" s="53"/>
      <c r="S624" s="33"/>
    </row>
    <row r="625" spans="1:19">
      <c r="A625" s="39"/>
      <c r="B625" s="39"/>
      <c r="C625" s="39"/>
      <c r="D625" s="39"/>
      <c r="E625" s="39"/>
      <c r="F625" s="39"/>
      <c r="G625" s="39"/>
      <c r="H625" s="39"/>
      <c r="I625" s="39"/>
      <c r="J625" s="39"/>
      <c r="K625" s="39"/>
      <c r="L625" s="39"/>
      <c r="M625" s="39"/>
      <c r="N625" s="39"/>
      <c r="O625" s="39"/>
      <c r="P625" s="39"/>
      <c r="Q625" s="39"/>
      <c r="R625" s="53"/>
      <c r="S625" s="33"/>
    </row>
    <row r="626" spans="1:19">
      <c r="A626" s="39"/>
      <c r="B626" s="39"/>
      <c r="C626" s="39"/>
      <c r="D626" s="39"/>
      <c r="E626" s="39"/>
      <c r="F626" s="39"/>
      <c r="G626" s="39"/>
      <c r="H626" s="39"/>
      <c r="I626" s="39"/>
      <c r="J626" s="39"/>
      <c r="K626" s="39"/>
      <c r="L626" s="39"/>
      <c r="M626" s="39"/>
      <c r="N626" s="39"/>
      <c r="O626" s="39"/>
      <c r="P626" s="39"/>
      <c r="Q626" s="39"/>
      <c r="R626" s="53"/>
      <c r="S626" s="33"/>
    </row>
    <row r="627" spans="1:19">
      <c r="A627" s="39"/>
      <c r="B627" s="39"/>
      <c r="C627" s="39"/>
      <c r="D627" s="39"/>
      <c r="E627" s="39"/>
      <c r="F627" s="39"/>
      <c r="G627" s="39"/>
      <c r="H627" s="39"/>
      <c r="I627" s="39"/>
      <c r="J627" s="39"/>
      <c r="K627" s="39"/>
      <c r="L627" s="39"/>
      <c r="M627" s="39"/>
      <c r="N627" s="39"/>
      <c r="O627" s="39"/>
      <c r="P627" s="39"/>
      <c r="Q627" s="39"/>
      <c r="R627" s="53"/>
      <c r="S627" s="33"/>
    </row>
    <row r="628" spans="1:19">
      <c r="A628" s="39"/>
      <c r="B628" s="39"/>
      <c r="C628" s="39"/>
      <c r="D628" s="39"/>
      <c r="E628" s="39"/>
      <c r="F628" s="39"/>
      <c r="G628" s="39"/>
      <c r="H628" s="39"/>
      <c r="I628" s="39"/>
      <c r="J628" s="39"/>
      <c r="K628" s="39"/>
      <c r="L628" s="39"/>
      <c r="M628" s="39"/>
      <c r="N628" s="39"/>
      <c r="O628" s="39"/>
      <c r="P628" s="39"/>
      <c r="Q628" s="39"/>
      <c r="R628" s="53"/>
      <c r="S628" s="33"/>
    </row>
    <row r="629" spans="1:19">
      <c r="A629" s="39"/>
      <c r="B629" s="39"/>
      <c r="C629" s="39"/>
      <c r="D629" s="39"/>
      <c r="E629" s="39"/>
      <c r="F629" s="39"/>
      <c r="G629" s="39"/>
      <c r="H629" s="39"/>
      <c r="I629" s="39"/>
      <c r="J629" s="39"/>
      <c r="K629" s="39"/>
      <c r="L629" s="39"/>
      <c r="M629" s="39"/>
      <c r="N629" s="39"/>
      <c r="O629" s="39"/>
      <c r="P629" s="39"/>
      <c r="Q629" s="39"/>
      <c r="R629" s="53"/>
      <c r="S629" s="33"/>
    </row>
    <row r="630" spans="1:19">
      <c r="A630" s="39"/>
      <c r="B630" s="39"/>
      <c r="C630" s="39"/>
      <c r="D630" s="39"/>
      <c r="E630" s="39"/>
      <c r="F630" s="39"/>
      <c r="G630" s="39"/>
      <c r="H630" s="39"/>
      <c r="I630" s="39"/>
      <c r="J630" s="39"/>
      <c r="K630" s="39"/>
      <c r="L630" s="39"/>
      <c r="M630" s="39"/>
      <c r="N630" s="39"/>
      <c r="O630" s="39"/>
      <c r="P630" s="39"/>
      <c r="Q630" s="39"/>
      <c r="R630" s="53"/>
      <c r="S630" s="33"/>
    </row>
    <row r="631" spans="1:19">
      <c r="A631" s="39"/>
      <c r="B631" s="39"/>
      <c r="C631" s="39"/>
      <c r="D631" s="39"/>
      <c r="E631" s="39"/>
      <c r="F631" s="39"/>
      <c r="G631" s="39"/>
      <c r="H631" s="39"/>
      <c r="I631" s="39"/>
      <c r="J631" s="39"/>
      <c r="K631" s="39"/>
      <c r="L631" s="39"/>
      <c r="M631" s="39"/>
      <c r="N631" s="39"/>
      <c r="O631" s="39"/>
      <c r="P631" s="39"/>
      <c r="Q631" s="39"/>
      <c r="R631" s="53"/>
      <c r="S631" s="33"/>
    </row>
    <row r="632" spans="1:19">
      <c r="A632" s="39"/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53"/>
      <c r="S632" s="33"/>
    </row>
    <row r="633" spans="1:19">
      <c r="A633" s="39"/>
      <c r="B633" s="39"/>
      <c r="C633" s="39"/>
      <c r="D633" s="39"/>
      <c r="E633" s="39"/>
      <c r="F633" s="39"/>
      <c r="G633" s="39"/>
      <c r="H633" s="39"/>
      <c r="I633" s="39"/>
      <c r="J633" s="39"/>
      <c r="K633" s="39"/>
      <c r="L633" s="39"/>
      <c r="M633" s="39"/>
      <c r="N633" s="39"/>
      <c r="O633" s="39"/>
      <c r="P633" s="39"/>
      <c r="Q633" s="39"/>
      <c r="R633" s="53"/>
      <c r="S633" s="33"/>
    </row>
    <row r="634" spans="1:19">
      <c r="A634" s="39"/>
      <c r="B634" s="39"/>
      <c r="C634" s="39"/>
      <c r="D634" s="39"/>
      <c r="E634" s="39"/>
      <c r="F634" s="39"/>
      <c r="G634" s="39"/>
      <c r="H634" s="39"/>
      <c r="I634" s="39"/>
      <c r="J634" s="39"/>
      <c r="K634" s="39"/>
      <c r="L634" s="39"/>
      <c r="M634" s="39"/>
      <c r="N634" s="39"/>
      <c r="O634" s="39"/>
      <c r="P634" s="39"/>
      <c r="Q634" s="39"/>
      <c r="R634" s="53"/>
      <c r="S634" s="33"/>
    </row>
    <row r="635" spans="1:19">
      <c r="A635" s="39"/>
      <c r="B635" s="39"/>
      <c r="C635" s="39"/>
      <c r="D635" s="39"/>
      <c r="E635" s="39"/>
      <c r="F635" s="39"/>
      <c r="G635" s="39"/>
      <c r="H635" s="39"/>
      <c r="I635" s="39"/>
      <c r="J635" s="39"/>
      <c r="K635" s="39"/>
      <c r="L635" s="39"/>
      <c r="M635" s="39"/>
      <c r="N635" s="39"/>
      <c r="O635" s="39"/>
      <c r="P635" s="39"/>
      <c r="Q635" s="39"/>
      <c r="R635" s="53"/>
      <c r="S635" s="33"/>
    </row>
    <row r="636" spans="1:19">
      <c r="A636" s="39"/>
      <c r="B636" s="39"/>
      <c r="C636" s="39"/>
      <c r="D636" s="39"/>
      <c r="E636" s="39"/>
      <c r="F636" s="39"/>
      <c r="G636" s="39"/>
      <c r="H636" s="39"/>
      <c r="I636" s="39"/>
      <c r="J636" s="39"/>
      <c r="K636" s="39"/>
      <c r="L636" s="39"/>
      <c r="M636" s="39"/>
      <c r="N636" s="39"/>
      <c r="O636" s="39"/>
      <c r="P636" s="39"/>
      <c r="Q636" s="39"/>
      <c r="R636" s="53"/>
      <c r="S636" s="33"/>
    </row>
    <row r="637" spans="1:19">
      <c r="A637" s="39"/>
      <c r="B637" s="39"/>
      <c r="C637" s="39"/>
      <c r="D637" s="39"/>
      <c r="E637" s="39"/>
      <c r="F637" s="39"/>
      <c r="G637" s="39"/>
      <c r="H637" s="39"/>
      <c r="I637" s="39"/>
      <c r="J637" s="39"/>
      <c r="K637" s="39"/>
      <c r="L637" s="39"/>
      <c r="M637" s="39"/>
      <c r="N637" s="39"/>
      <c r="O637" s="39"/>
      <c r="P637" s="39"/>
      <c r="Q637" s="39"/>
      <c r="R637" s="53"/>
      <c r="S637" s="33"/>
    </row>
    <row r="638" spans="1:19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53"/>
      <c r="S638" s="33"/>
    </row>
    <row r="639" spans="1:19">
      <c r="A639" s="39"/>
      <c r="B639" s="39"/>
      <c r="C639" s="39"/>
      <c r="D639" s="39"/>
      <c r="E639" s="39"/>
      <c r="F639" s="39"/>
      <c r="G639" s="39"/>
      <c r="H639" s="39"/>
      <c r="I639" s="39"/>
      <c r="J639" s="39"/>
      <c r="K639" s="39"/>
      <c r="L639" s="39"/>
      <c r="M639" s="39"/>
      <c r="N639" s="39"/>
      <c r="O639" s="39"/>
      <c r="P639" s="39"/>
      <c r="Q639" s="39"/>
      <c r="R639" s="53"/>
      <c r="S639" s="33"/>
    </row>
    <row r="640" spans="1:19">
      <c r="A640" s="39"/>
      <c r="B640" s="39"/>
      <c r="C640" s="39"/>
      <c r="D640" s="39"/>
      <c r="E640" s="39"/>
      <c r="F640" s="39"/>
      <c r="G640" s="39"/>
      <c r="H640" s="39"/>
      <c r="I640" s="39"/>
      <c r="J640" s="39"/>
      <c r="K640" s="39"/>
      <c r="L640" s="39"/>
      <c r="M640" s="39"/>
      <c r="N640" s="39"/>
      <c r="O640" s="39"/>
      <c r="P640" s="39"/>
      <c r="Q640" s="39"/>
      <c r="R640" s="53"/>
      <c r="S640" s="33"/>
    </row>
    <row r="641" spans="1:19">
      <c r="A641" s="39"/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53"/>
      <c r="S641" s="33"/>
    </row>
    <row r="642" spans="1:19">
      <c r="A642" s="39"/>
      <c r="B642" s="39"/>
      <c r="C642" s="39"/>
      <c r="D642" s="39"/>
      <c r="E642" s="39"/>
      <c r="F642" s="39"/>
      <c r="G642" s="39"/>
      <c r="H642" s="39"/>
      <c r="I642" s="39"/>
      <c r="J642" s="39"/>
      <c r="K642" s="39"/>
      <c r="L642" s="39"/>
      <c r="M642" s="39"/>
      <c r="N642" s="39"/>
      <c r="O642" s="39"/>
      <c r="P642" s="39"/>
      <c r="Q642" s="39"/>
      <c r="R642" s="53"/>
      <c r="S642" s="33"/>
    </row>
    <row r="643" spans="1:19">
      <c r="A643" s="39"/>
      <c r="B643" s="39"/>
      <c r="C643" s="39"/>
      <c r="D643" s="39"/>
      <c r="E643" s="39"/>
      <c r="F643" s="39"/>
      <c r="G643" s="39"/>
      <c r="H643" s="39"/>
      <c r="I643" s="39"/>
      <c r="J643" s="39"/>
      <c r="K643" s="39"/>
      <c r="L643" s="39"/>
      <c r="M643" s="39"/>
      <c r="N643" s="39"/>
      <c r="O643" s="39"/>
      <c r="P643" s="39"/>
      <c r="Q643" s="39"/>
      <c r="R643" s="53"/>
      <c r="S643" s="33"/>
    </row>
    <row r="644" spans="1:19">
      <c r="A644" s="39"/>
      <c r="B644" s="39"/>
      <c r="C644" s="39"/>
      <c r="D644" s="39"/>
      <c r="E644" s="39"/>
      <c r="F644" s="39"/>
      <c r="G644" s="39"/>
      <c r="H644" s="39"/>
      <c r="I644" s="39"/>
      <c r="J644" s="39"/>
      <c r="K644" s="39"/>
      <c r="L644" s="39"/>
      <c r="M644" s="39"/>
      <c r="N644" s="39"/>
      <c r="O644" s="39"/>
      <c r="P644" s="39"/>
      <c r="Q644" s="39"/>
      <c r="R644" s="53"/>
      <c r="S644" s="33"/>
    </row>
    <row r="645" spans="1:19">
      <c r="A645" s="39"/>
      <c r="B645" s="39"/>
      <c r="C645" s="39"/>
      <c r="D645" s="39"/>
      <c r="E645" s="39"/>
      <c r="F645" s="39"/>
      <c r="G645" s="39"/>
      <c r="H645" s="39"/>
      <c r="I645" s="39"/>
      <c r="J645" s="39"/>
      <c r="K645" s="39"/>
      <c r="L645" s="39"/>
      <c r="M645" s="39"/>
      <c r="N645" s="39"/>
      <c r="O645" s="39"/>
      <c r="P645" s="39"/>
      <c r="Q645" s="39"/>
      <c r="R645" s="53"/>
      <c r="S645" s="33"/>
    </row>
    <row r="646" spans="1:19">
      <c r="A646" s="39"/>
      <c r="B646" s="39"/>
      <c r="C646" s="39"/>
      <c r="D646" s="39"/>
      <c r="E646" s="39"/>
      <c r="F646" s="39"/>
      <c r="G646" s="39"/>
      <c r="H646" s="39"/>
      <c r="I646" s="39"/>
      <c r="J646" s="39"/>
      <c r="K646" s="39"/>
      <c r="L646" s="39"/>
      <c r="M646" s="39"/>
      <c r="N646" s="39"/>
      <c r="O646" s="39"/>
      <c r="P646" s="39"/>
      <c r="Q646" s="39"/>
      <c r="R646" s="53"/>
      <c r="S646" s="33"/>
    </row>
    <row r="647" spans="1:19">
      <c r="A647" s="39"/>
      <c r="B647" s="39"/>
      <c r="C647" s="39"/>
      <c r="D647" s="39"/>
      <c r="E647" s="39"/>
      <c r="F647" s="39"/>
      <c r="G647" s="39"/>
      <c r="H647" s="39"/>
      <c r="I647" s="39"/>
      <c r="J647" s="39"/>
      <c r="K647" s="39"/>
      <c r="L647" s="39"/>
      <c r="M647" s="39"/>
      <c r="N647" s="39"/>
      <c r="O647" s="39"/>
      <c r="P647" s="39"/>
      <c r="Q647" s="39"/>
      <c r="R647" s="53"/>
      <c r="S647" s="33"/>
    </row>
    <row r="648" spans="1:19">
      <c r="A648" s="39"/>
      <c r="B648" s="39"/>
      <c r="C648" s="39"/>
      <c r="D648" s="39"/>
      <c r="E648" s="39"/>
      <c r="F648" s="39"/>
      <c r="G648" s="39"/>
      <c r="H648" s="39"/>
      <c r="I648" s="39"/>
      <c r="J648" s="39"/>
      <c r="K648" s="39"/>
      <c r="L648" s="39"/>
      <c r="M648" s="39"/>
      <c r="N648" s="39"/>
      <c r="O648" s="39"/>
      <c r="P648" s="39"/>
      <c r="Q648" s="39"/>
      <c r="R648" s="53"/>
      <c r="S648" s="33"/>
    </row>
    <row r="649" spans="1:19">
      <c r="A649" s="39"/>
      <c r="B649" s="39"/>
      <c r="C649" s="39"/>
      <c r="D649" s="39"/>
      <c r="E649" s="39"/>
      <c r="F649" s="39"/>
      <c r="G649" s="39"/>
      <c r="H649" s="39"/>
      <c r="I649" s="39"/>
      <c r="J649" s="39"/>
      <c r="K649" s="39"/>
      <c r="L649" s="39"/>
      <c r="M649" s="39"/>
      <c r="N649" s="39"/>
      <c r="O649" s="39"/>
      <c r="P649" s="39"/>
      <c r="Q649" s="39"/>
      <c r="R649" s="53"/>
      <c r="S649" s="33"/>
    </row>
    <row r="650" spans="1:19">
      <c r="A650" s="39"/>
      <c r="B650" s="39"/>
      <c r="C650" s="39"/>
      <c r="D650" s="39"/>
      <c r="E650" s="39"/>
      <c r="F650" s="39"/>
      <c r="G650" s="39"/>
      <c r="H650" s="39"/>
      <c r="I650" s="39"/>
      <c r="J650" s="39"/>
      <c r="K650" s="39"/>
      <c r="L650" s="39"/>
      <c r="M650" s="39"/>
      <c r="N650" s="39"/>
      <c r="O650" s="39"/>
      <c r="P650" s="39"/>
      <c r="Q650" s="39"/>
      <c r="R650" s="53"/>
      <c r="S650" s="33"/>
    </row>
    <row r="651" spans="1:19">
      <c r="A651" s="39"/>
      <c r="B651" s="39"/>
      <c r="C651" s="39"/>
      <c r="D651" s="39"/>
      <c r="E651" s="39"/>
      <c r="F651" s="39"/>
      <c r="G651" s="39"/>
      <c r="H651" s="39"/>
      <c r="I651" s="39"/>
      <c r="J651" s="39"/>
      <c r="K651" s="39"/>
      <c r="L651" s="39"/>
      <c r="M651" s="39"/>
      <c r="N651" s="39"/>
      <c r="O651" s="39"/>
      <c r="P651" s="39"/>
      <c r="Q651" s="39"/>
      <c r="R651" s="53"/>
      <c r="S651" s="33"/>
    </row>
    <row r="652" spans="1:19">
      <c r="A652" s="39"/>
      <c r="B652" s="39"/>
      <c r="C652" s="39"/>
      <c r="D652" s="39"/>
      <c r="E652" s="39"/>
      <c r="F652" s="39"/>
      <c r="G652" s="39"/>
      <c r="H652" s="39"/>
      <c r="I652" s="39"/>
      <c r="J652" s="39"/>
      <c r="K652" s="39"/>
      <c r="L652" s="39"/>
      <c r="M652" s="39"/>
      <c r="N652" s="39"/>
      <c r="O652" s="39"/>
      <c r="P652" s="39"/>
      <c r="Q652" s="39"/>
      <c r="R652" s="53"/>
      <c r="S652" s="33"/>
    </row>
    <row r="653" spans="1:19">
      <c r="A653" s="39"/>
      <c r="B653" s="39"/>
      <c r="C653" s="39"/>
      <c r="D653" s="39"/>
      <c r="E653" s="39"/>
      <c r="F653" s="39"/>
      <c r="G653" s="39"/>
      <c r="H653" s="39"/>
      <c r="I653" s="39"/>
      <c r="J653" s="39"/>
      <c r="K653" s="39"/>
      <c r="L653" s="39"/>
      <c r="M653" s="39"/>
      <c r="N653" s="39"/>
      <c r="O653" s="39"/>
      <c r="P653" s="39"/>
      <c r="Q653" s="39"/>
      <c r="R653" s="53"/>
      <c r="S653" s="33"/>
    </row>
    <row r="654" spans="1:19">
      <c r="A654" s="39"/>
      <c r="B654" s="39"/>
      <c r="C654" s="39"/>
      <c r="D654" s="39"/>
      <c r="E654" s="39"/>
      <c r="F654" s="39"/>
      <c r="G654" s="39"/>
      <c r="H654" s="39"/>
      <c r="I654" s="39"/>
      <c r="J654" s="39"/>
      <c r="K654" s="39"/>
      <c r="L654" s="39"/>
      <c r="M654" s="39"/>
      <c r="N654" s="39"/>
      <c r="O654" s="39"/>
      <c r="P654" s="39"/>
      <c r="Q654" s="39"/>
      <c r="R654" s="53"/>
      <c r="S654" s="33"/>
    </row>
    <row r="655" spans="1:19">
      <c r="A655" s="39"/>
      <c r="B655" s="39"/>
      <c r="C655" s="39"/>
      <c r="D655" s="39"/>
      <c r="E655" s="39"/>
      <c r="F655" s="39"/>
      <c r="G655" s="39"/>
      <c r="H655" s="39"/>
      <c r="I655" s="39"/>
      <c r="J655" s="39"/>
      <c r="K655" s="39"/>
      <c r="L655" s="39"/>
      <c r="M655" s="39"/>
      <c r="N655" s="39"/>
      <c r="O655" s="39"/>
      <c r="P655" s="39"/>
      <c r="Q655" s="39"/>
      <c r="R655" s="53"/>
      <c r="S655" s="33"/>
    </row>
    <row r="656" spans="1:19">
      <c r="A656" s="39"/>
      <c r="B656" s="39"/>
      <c r="C656" s="39"/>
      <c r="D656" s="39"/>
      <c r="E656" s="39"/>
      <c r="F656" s="39"/>
      <c r="G656" s="39"/>
      <c r="H656" s="39"/>
      <c r="I656" s="39"/>
      <c r="J656" s="39"/>
      <c r="K656" s="39"/>
      <c r="L656" s="39"/>
      <c r="M656" s="39"/>
      <c r="N656" s="39"/>
      <c r="O656" s="39"/>
      <c r="P656" s="39"/>
      <c r="Q656" s="39"/>
      <c r="R656" s="53"/>
      <c r="S656" s="33"/>
    </row>
    <row r="657" spans="1:19">
      <c r="A657" s="39"/>
      <c r="B657" s="39"/>
      <c r="C657" s="39"/>
      <c r="D657" s="39"/>
      <c r="E657" s="39"/>
      <c r="F657" s="39"/>
      <c r="G657" s="39"/>
      <c r="H657" s="39"/>
      <c r="I657" s="39"/>
      <c r="J657" s="39"/>
      <c r="K657" s="39"/>
      <c r="L657" s="39"/>
      <c r="M657" s="39"/>
      <c r="N657" s="39"/>
      <c r="O657" s="39"/>
      <c r="P657" s="39"/>
      <c r="Q657" s="39"/>
      <c r="R657" s="53"/>
      <c r="S657" s="33"/>
    </row>
    <row r="658" spans="1:19">
      <c r="A658" s="39"/>
      <c r="B658" s="39"/>
      <c r="C658" s="39"/>
      <c r="D658" s="39"/>
      <c r="E658" s="39"/>
      <c r="F658" s="39"/>
      <c r="G658" s="39"/>
      <c r="H658" s="39"/>
      <c r="I658" s="39"/>
      <c r="J658" s="39"/>
      <c r="K658" s="39"/>
      <c r="L658" s="39"/>
      <c r="M658" s="39"/>
      <c r="N658" s="39"/>
      <c r="O658" s="39"/>
      <c r="P658" s="39"/>
      <c r="Q658" s="39"/>
      <c r="R658" s="53"/>
      <c r="S658" s="33"/>
    </row>
    <row r="659" spans="1:19">
      <c r="A659" s="39"/>
      <c r="B659" s="39"/>
      <c r="C659" s="39"/>
      <c r="D659" s="39"/>
      <c r="E659" s="39"/>
      <c r="F659" s="39"/>
      <c r="G659" s="39"/>
      <c r="H659" s="39"/>
      <c r="I659" s="39"/>
      <c r="J659" s="39"/>
      <c r="K659" s="39"/>
      <c r="L659" s="39"/>
      <c r="M659" s="39"/>
      <c r="N659" s="39"/>
      <c r="O659" s="39"/>
      <c r="P659" s="39"/>
      <c r="Q659" s="39"/>
      <c r="R659" s="53"/>
      <c r="S659" s="33"/>
    </row>
    <row r="660" spans="1:19">
      <c r="A660" s="39"/>
      <c r="B660" s="39"/>
      <c r="C660" s="39"/>
      <c r="D660" s="39"/>
      <c r="E660" s="39"/>
      <c r="F660" s="39"/>
      <c r="G660" s="39"/>
      <c r="H660" s="39"/>
      <c r="I660" s="39"/>
      <c r="J660" s="39"/>
      <c r="K660" s="39"/>
      <c r="L660" s="39"/>
      <c r="M660" s="39"/>
      <c r="N660" s="39"/>
      <c r="O660" s="39"/>
      <c r="P660" s="39"/>
      <c r="Q660" s="39"/>
      <c r="R660" s="53"/>
      <c r="S660" s="33"/>
    </row>
    <row r="661" spans="1:19">
      <c r="A661" s="39"/>
      <c r="B661" s="39"/>
      <c r="C661" s="39"/>
      <c r="D661" s="39"/>
      <c r="E661" s="39"/>
      <c r="F661" s="39"/>
      <c r="G661" s="39"/>
      <c r="H661" s="39"/>
      <c r="I661" s="39"/>
      <c r="J661" s="39"/>
      <c r="K661" s="39"/>
      <c r="L661" s="39"/>
      <c r="M661" s="39"/>
      <c r="N661" s="39"/>
      <c r="O661" s="39"/>
      <c r="P661" s="39"/>
      <c r="Q661" s="39"/>
      <c r="R661" s="53"/>
      <c r="S661" s="33"/>
    </row>
    <row r="662" spans="1:19">
      <c r="A662" s="39"/>
      <c r="B662" s="39"/>
      <c r="C662" s="39"/>
      <c r="D662" s="39"/>
      <c r="E662" s="39"/>
      <c r="F662" s="39"/>
      <c r="G662" s="39"/>
      <c r="H662" s="39"/>
      <c r="I662" s="39"/>
      <c r="J662" s="39"/>
      <c r="K662" s="39"/>
      <c r="L662" s="39"/>
      <c r="M662" s="39"/>
      <c r="N662" s="39"/>
      <c r="O662" s="39"/>
      <c r="P662" s="39"/>
      <c r="Q662" s="39"/>
      <c r="R662" s="53"/>
      <c r="S662" s="33"/>
    </row>
    <row r="663" spans="1:19">
      <c r="A663" s="39"/>
      <c r="B663" s="39"/>
      <c r="C663" s="39"/>
      <c r="D663" s="39"/>
      <c r="E663" s="39"/>
      <c r="F663" s="39"/>
      <c r="G663" s="39"/>
      <c r="H663" s="39"/>
      <c r="I663" s="39"/>
      <c r="J663" s="39"/>
      <c r="K663" s="39"/>
      <c r="L663" s="39"/>
      <c r="M663" s="39"/>
      <c r="N663" s="39"/>
      <c r="O663" s="39"/>
      <c r="P663" s="39"/>
      <c r="Q663" s="39"/>
      <c r="R663" s="53"/>
      <c r="S663" s="33"/>
    </row>
    <row r="664" spans="1:19">
      <c r="A664" s="39"/>
      <c r="B664" s="39"/>
      <c r="C664" s="39"/>
      <c r="D664" s="39"/>
      <c r="E664" s="39"/>
      <c r="F664" s="39"/>
      <c r="G664" s="39"/>
      <c r="H664" s="39"/>
      <c r="I664" s="39"/>
      <c r="J664" s="39"/>
      <c r="K664" s="39"/>
      <c r="L664" s="39"/>
      <c r="M664" s="39"/>
      <c r="N664" s="39"/>
      <c r="O664" s="39"/>
      <c r="P664" s="39"/>
      <c r="Q664" s="39"/>
      <c r="R664" s="53"/>
      <c r="S664" s="33"/>
    </row>
    <row r="665" spans="1:19">
      <c r="A665" s="39"/>
      <c r="B665" s="39"/>
      <c r="C665" s="39"/>
      <c r="D665" s="39"/>
      <c r="E665" s="39"/>
      <c r="F665" s="39"/>
      <c r="G665" s="39"/>
      <c r="H665" s="39"/>
      <c r="I665" s="39"/>
      <c r="J665" s="39"/>
      <c r="K665" s="39"/>
      <c r="L665" s="39"/>
      <c r="M665" s="39"/>
      <c r="N665" s="39"/>
      <c r="O665" s="39"/>
      <c r="P665" s="39"/>
      <c r="Q665" s="39"/>
      <c r="R665" s="53"/>
      <c r="S665" s="33"/>
    </row>
    <row r="666" spans="1:19">
      <c r="A666" s="39"/>
      <c r="B666" s="39"/>
      <c r="C666" s="39"/>
      <c r="D666" s="39"/>
      <c r="E666" s="39"/>
      <c r="F666" s="39"/>
      <c r="G666" s="39"/>
      <c r="H666" s="39"/>
      <c r="I666" s="39"/>
      <c r="J666" s="39"/>
      <c r="K666" s="39"/>
      <c r="L666" s="39"/>
      <c r="M666" s="39"/>
      <c r="N666" s="39"/>
      <c r="O666" s="39"/>
      <c r="P666" s="39"/>
      <c r="Q666" s="39"/>
      <c r="R666" s="53"/>
      <c r="S666" s="33"/>
    </row>
    <row r="667" spans="1:19">
      <c r="A667" s="39"/>
      <c r="B667" s="39"/>
      <c r="C667" s="39"/>
      <c r="D667" s="39"/>
      <c r="E667" s="39"/>
      <c r="F667" s="39"/>
      <c r="G667" s="39"/>
      <c r="H667" s="39"/>
      <c r="I667" s="39"/>
      <c r="J667" s="39"/>
      <c r="K667" s="39"/>
      <c r="L667" s="39"/>
      <c r="M667" s="39"/>
      <c r="N667" s="39"/>
      <c r="O667" s="39"/>
      <c r="P667" s="39"/>
      <c r="Q667" s="39"/>
      <c r="R667" s="53"/>
      <c r="S667" s="33"/>
    </row>
    <row r="668" spans="1:19">
      <c r="A668" s="39"/>
      <c r="B668" s="39"/>
      <c r="C668" s="39"/>
      <c r="D668" s="39"/>
      <c r="E668" s="39"/>
      <c r="F668" s="39"/>
      <c r="G668" s="39"/>
      <c r="H668" s="39"/>
      <c r="I668" s="39"/>
      <c r="J668" s="39"/>
      <c r="K668" s="39"/>
      <c r="L668" s="39"/>
      <c r="M668" s="39"/>
      <c r="N668" s="39"/>
      <c r="O668" s="39"/>
      <c r="P668" s="39"/>
      <c r="Q668" s="39"/>
      <c r="R668" s="53"/>
      <c r="S668" s="33"/>
    </row>
    <row r="669" spans="1:19">
      <c r="A669" s="39"/>
      <c r="B669" s="39"/>
      <c r="C669" s="39"/>
      <c r="D669" s="39"/>
      <c r="E669" s="39"/>
      <c r="F669" s="39"/>
      <c r="G669" s="39"/>
      <c r="H669" s="39"/>
      <c r="I669" s="39"/>
      <c r="J669" s="39"/>
      <c r="K669" s="39"/>
      <c r="L669" s="39"/>
      <c r="M669" s="39"/>
      <c r="N669" s="39"/>
      <c r="O669" s="39"/>
      <c r="P669" s="39"/>
      <c r="Q669" s="39"/>
      <c r="R669" s="53"/>
      <c r="S669" s="33"/>
    </row>
    <row r="670" spans="1:19">
      <c r="A670" s="39"/>
      <c r="B670" s="39"/>
      <c r="C670" s="39"/>
      <c r="D670" s="39"/>
      <c r="E670" s="39"/>
      <c r="F670" s="39"/>
      <c r="G670" s="39"/>
      <c r="H670" s="39"/>
      <c r="I670" s="39"/>
      <c r="J670" s="39"/>
      <c r="K670" s="39"/>
      <c r="L670" s="39"/>
      <c r="M670" s="39"/>
      <c r="N670" s="39"/>
      <c r="O670" s="39"/>
      <c r="P670" s="39"/>
      <c r="Q670" s="39"/>
      <c r="R670" s="53"/>
      <c r="S670" s="33"/>
    </row>
    <row r="671" spans="1:19">
      <c r="A671" s="39"/>
      <c r="B671" s="39"/>
      <c r="C671" s="39"/>
      <c r="D671" s="39"/>
      <c r="E671" s="39"/>
      <c r="F671" s="39"/>
      <c r="G671" s="39"/>
      <c r="H671" s="39"/>
      <c r="I671" s="39"/>
      <c r="J671" s="39"/>
      <c r="K671" s="39"/>
      <c r="L671" s="39"/>
      <c r="M671" s="39"/>
      <c r="N671" s="39"/>
      <c r="O671" s="39"/>
      <c r="P671" s="39"/>
      <c r="Q671" s="39"/>
      <c r="R671" s="53"/>
      <c r="S671" s="33"/>
    </row>
    <row r="672" spans="1:19">
      <c r="A672" s="39"/>
      <c r="B672" s="39"/>
      <c r="C672" s="39"/>
      <c r="D672" s="39"/>
      <c r="E672" s="39"/>
      <c r="F672" s="39"/>
      <c r="G672" s="39"/>
      <c r="H672" s="39"/>
      <c r="I672" s="39"/>
      <c r="J672" s="39"/>
      <c r="K672" s="39"/>
      <c r="L672" s="39"/>
      <c r="M672" s="39"/>
      <c r="N672" s="39"/>
      <c r="O672" s="39"/>
      <c r="P672" s="39"/>
      <c r="Q672" s="39"/>
      <c r="R672" s="53"/>
      <c r="S672" s="33"/>
    </row>
    <row r="673" spans="1:19">
      <c r="A673" s="39"/>
      <c r="B673" s="39"/>
      <c r="C673" s="39"/>
      <c r="D673" s="39"/>
      <c r="E673" s="39"/>
      <c r="F673" s="39"/>
      <c r="G673" s="39"/>
      <c r="H673" s="39"/>
      <c r="I673" s="39"/>
      <c r="J673" s="39"/>
      <c r="K673" s="39"/>
      <c r="L673" s="39"/>
      <c r="M673" s="39"/>
      <c r="N673" s="39"/>
      <c r="O673" s="39"/>
      <c r="P673" s="39"/>
      <c r="Q673" s="39"/>
      <c r="R673" s="53"/>
      <c r="S673" s="33"/>
    </row>
    <row r="674" spans="1:19">
      <c r="A674" s="39"/>
      <c r="B674" s="39"/>
      <c r="C674" s="39"/>
      <c r="D674" s="39"/>
      <c r="E674" s="39"/>
      <c r="F674" s="39"/>
      <c r="G674" s="39"/>
      <c r="H674" s="39"/>
      <c r="I674" s="39"/>
      <c r="J674" s="39"/>
      <c r="K674" s="39"/>
      <c r="L674" s="39"/>
      <c r="M674" s="39"/>
      <c r="N674" s="39"/>
      <c r="O674" s="39"/>
      <c r="P674" s="39"/>
      <c r="Q674" s="39"/>
      <c r="R674" s="53"/>
      <c r="S674" s="33"/>
    </row>
    <row r="675" spans="1:19">
      <c r="A675" s="39"/>
      <c r="B675" s="39"/>
      <c r="C675" s="39"/>
      <c r="D675" s="39"/>
      <c r="E675" s="39"/>
      <c r="F675" s="39"/>
      <c r="G675" s="39"/>
      <c r="H675" s="39"/>
      <c r="I675" s="39"/>
      <c r="J675" s="39"/>
      <c r="K675" s="39"/>
      <c r="L675" s="39"/>
      <c r="M675" s="39"/>
      <c r="N675" s="39"/>
      <c r="O675" s="39"/>
      <c r="P675" s="39"/>
      <c r="Q675" s="39"/>
      <c r="R675" s="53"/>
      <c r="S675" s="33"/>
    </row>
    <row r="676" spans="1:19">
      <c r="A676" s="39"/>
      <c r="B676" s="39"/>
      <c r="C676" s="39"/>
      <c r="D676" s="39"/>
      <c r="E676" s="39"/>
      <c r="F676" s="39"/>
      <c r="G676" s="39"/>
      <c r="H676" s="39"/>
      <c r="I676" s="39"/>
      <c r="J676" s="39"/>
      <c r="K676" s="39"/>
      <c r="L676" s="39"/>
      <c r="M676" s="39"/>
      <c r="N676" s="39"/>
      <c r="O676" s="39"/>
      <c r="P676" s="39"/>
      <c r="Q676" s="39"/>
      <c r="R676" s="53"/>
      <c r="S676" s="33"/>
    </row>
    <row r="677" spans="1:19">
      <c r="A677" s="39"/>
      <c r="B677" s="39"/>
      <c r="C677" s="39"/>
      <c r="D677" s="39"/>
      <c r="E677" s="39"/>
      <c r="F677" s="39"/>
      <c r="G677" s="39"/>
      <c r="H677" s="39"/>
      <c r="I677" s="39"/>
      <c r="J677" s="39"/>
      <c r="K677" s="39"/>
      <c r="L677" s="39"/>
      <c r="M677" s="39"/>
      <c r="N677" s="39"/>
      <c r="O677" s="39"/>
      <c r="P677" s="39"/>
      <c r="Q677" s="39"/>
      <c r="R677" s="53"/>
      <c r="S677" s="33"/>
    </row>
    <row r="678" spans="1:19">
      <c r="A678" s="39"/>
      <c r="B678" s="39"/>
      <c r="C678" s="39"/>
      <c r="D678" s="39"/>
      <c r="E678" s="39"/>
      <c r="F678" s="39"/>
      <c r="G678" s="39"/>
      <c r="H678" s="39"/>
      <c r="I678" s="39"/>
      <c r="J678" s="39"/>
      <c r="K678" s="39"/>
      <c r="L678" s="39"/>
      <c r="M678" s="39"/>
      <c r="N678" s="39"/>
      <c r="O678" s="39"/>
      <c r="P678" s="39"/>
      <c r="Q678" s="39"/>
      <c r="R678" s="53"/>
      <c r="S678" s="33"/>
    </row>
    <row r="679" spans="1:19">
      <c r="A679" s="39"/>
      <c r="B679" s="39"/>
      <c r="C679" s="39"/>
      <c r="D679" s="39"/>
      <c r="E679" s="39"/>
      <c r="F679" s="39"/>
      <c r="G679" s="39"/>
      <c r="H679" s="39"/>
      <c r="I679" s="39"/>
      <c r="J679" s="39"/>
      <c r="K679" s="39"/>
      <c r="L679" s="39"/>
      <c r="M679" s="39"/>
      <c r="N679" s="39"/>
      <c r="O679" s="39"/>
      <c r="P679" s="39"/>
      <c r="Q679" s="39"/>
      <c r="R679" s="53"/>
      <c r="S679" s="33"/>
    </row>
    <row r="680" spans="1:19">
      <c r="A680" s="39"/>
      <c r="B680" s="39"/>
      <c r="C680" s="39"/>
      <c r="D680" s="39"/>
      <c r="E680" s="39"/>
      <c r="F680" s="39"/>
      <c r="G680" s="39"/>
      <c r="H680" s="39"/>
      <c r="I680" s="39"/>
      <c r="J680" s="39"/>
      <c r="K680" s="39"/>
      <c r="L680" s="39"/>
      <c r="M680" s="39"/>
      <c r="N680" s="39"/>
      <c r="O680" s="39"/>
      <c r="P680" s="39"/>
      <c r="Q680" s="39"/>
      <c r="R680" s="53"/>
      <c r="S680" s="33"/>
    </row>
    <row r="681" spans="1:19">
      <c r="A681" s="39"/>
      <c r="B681" s="39"/>
      <c r="C681" s="39"/>
      <c r="D681" s="39"/>
      <c r="E681" s="39"/>
      <c r="F681" s="39"/>
      <c r="G681" s="39"/>
      <c r="H681" s="39"/>
      <c r="I681" s="39"/>
      <c r="J681" s="39"/>
      <c r="K681" s="39"/>
      <c r="L681" s="39"/>
      <c r="M681" s="39"/>
      <c r="N681" s="39"/>
      <c r="O681" s="39"/>
      <c r="P681" s="39"/>
      <c r="Q681" s="39"/>
      <c r="R681" s="53"/>
      <c r="S681" s="33"/>
    </row>
    <row r="682" spans="1:19">
      <c r="A682" s="39"/>
      <c r="B682" s="39"/>
      <c r="C682" s="39"/>
      <c r="D682" s="39"/>
      <c r="E682" s="39"/>
      <c r="F682" s="39"/>
      <c r="G682" s="39"/>
      <c r="H682" s="39"/>
      <c r="I682" s="39"/>
      <c r="J682" s="39"/>
      <c r="K682" s="39"/>
      <c r="L682" s="39"/>
      <c r="M682" s="39"/>
      <c r="N682" s="39"/>
      <c r="O682" s="39"/>
      <c r="P682" s="39"/>
      <c r="Q682" s="39"/>
      <c r="R682" s="53"/>
      <c r="S682" s="33"/>
    </row>
    <row r="683" spans="1:19">
      <c r="A683" s="39"/>
      <c r="B683" s="39"/>
      <c r="C683" s="39"/>
      <c r="D683" s="39"/>
      <c r="E683" s="39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53"/>
      <c r="S683" s="33"/>
    </row>
    <row r="684" spans="1:19">
      <c r="A684" s="39"/>
      <c r="B684" s="39"/>
      <c r="C684" s="39"/>
      <c r="D684" s="39"/>
      <c r="E684" s="39"/>
      <c r="F684" s="39"/>
      <c r="G684" s="39"/>
      <c r="H684" s="39"/>
      <c r="I684" s="39"/>
      <c r="J684" s="39"/>
      <c r="K684" s="39"/>
      <c r="L684" s="39"/>
      <c r="M684" s="39"/>
      <c r="N684" s="39"/>
      <c r="O684" s="39"/>
      <c r="P684" s="39"/>
      <c r="Q684" s="39"/>
      <c r="R684" s="53"/>
      <c r="S684" s="33"/>
    </row>
    <row r="685" spans="1:19">
      <c r="A685" s="39"/>
      <c r="B685" s="39"/>
      <c r="C685" s="39"/>
      <c r="D685" s="39"/>
      <c r="E685" s="39"/>
      <c r="F685" s="39"/>
      <c r="G685" s="39"/>
      <c r="H685" s="39"/>
      <c r="I685" s="39"/>
      <c r="J685" s="39"/>
      <c r="K685" s="39"/>
      <c r="L685" s="39"/>
      <c r="M685" s="39"/>
      <c r="N685" s="39"/>
      <c r="O685" s="39"/>
      <c r="P685" s="39"/>
      <c r="Q685" s="39"/>
      <c r="R685" s="53"/>
      <c r="S685" s="33"/>
    </row>
    <row r="686" spans="1:19">
      <c r="A686" s="39"/>
      <c r="B686" s="39"/>
      <c r="C686" s="39"/>
      <c r="E686" s="39"/>
      <c r="F686" s="39"/>
      <c r="G686" s="39"/>
      <c r="H686" s="39"/>
      <c r="I686" s="39"/>
      <c r="J686" s="39"/>
      <c r="K686" s="39"/>
      <c r="L686" s="39"/>
      <c r="M686" s="39"/>
      <c r="N686" s="39"/>
      <c r="O686" s="39"/>
      <c r="P686" s="39"/>
      <c r="Q686" s="39"/>
      <c r="R686" s="53"/>
      <c r="S686" s="33"/>
    </row>
    <row r="687" spans="1:19">
      <c r="A687" s="39"/>
      <c r="B687" s="39"/>
      <c r="C687" s="39"/>
      <c r="E687" s="39"/>
      <c r="F687" s="39"/>
      <c r="G687" s="39"/>
      <c r="H687" s="39"/>
      <c r="I687" s="39"/>
      <c r="J687" s="39"/>
      <c r="K687" s="39"/>
      <c r="L687" s="39"/>
      <c r="M687" s="39"/>
      <c r="N687" s="39"/>
      <c r="O687" s="39"/>
      <c r="P687" s="39"/>
      <c r="Q687" s="39"/>
      <c r="R687" s="53"/>
      <c r="S687" s="33"/>
    </row>
    <row r="688" spans="1:19">
      <c r="A688" s="39"/>
      <c r="B688" s="39"/>
      <c r="C688" s="39"/>
      <c r="E688" s="39"/>
      <c r="F688" s="39"/>
      <c r="G688" s="39"/>
      <c r="H688" s="39"/>
      <c r="I688" s="39"/>
      <c r="J688" s="39"/>
      <c r="K688" s="39"/>
      <c r="L688" s="39"/>
      <c r="M688" s="39"/>
      <c r="N688" s="39"/>
      <c r="O688" s="39"/>
      <c r="P688" s="39"/>
      <c r="Q688" s="39"/>
      <c r="R688" s="53"/>
      <c r="S688" s="33"/>
    </row>
    <row r="689" spans="1:19">
      <c r="A689" s="39"/>
      <c r="B689" s="39"/>
      <c r="C689" s="39"/>
      <c r="E689" s="39"/>
      <c r="F689" s="39"/>
      <c r="G689" s="39"/>
      <c r="H689" s="39"/>
      <c r="I689" s="39"/>
      <c r="J689" s="39"/>
      <c r="K689" s="39"/>
      <c r="L689" s="39"/>
      <c r="M689" s="39"/>
      <c r="N689" s="39"/>
      <c r="O689" s="39"/>
      <c r="P689" s="39"/>
      <c r="Q689" s="39"/>
      <c r="R689" s="53"/>
      <c r="S689" s="33"/>
    </row>
  </sheetData>
  <mergeCells count="9">
    <mergeCell ref="B93:R93"/>
    <mergeCell ref="A45:R45"/>
    <mergeCell ref="A46:R46"/>
    <mergeCell ref="B49:R49"/>
    <mergeCell ref="A1:R1"/>
    <mergeCell ref="A2:R2"/>
    <mergeCell ref="B5:R5"/>
    <mergeCell ref="A89:R89"/>
    <mergeCell ref="A90:R90"/>
  </mergeCells>
  <phoneticPr fontId="0" type="noConversion"/>
  <pageMargins left="0.8" right="0.8" top="1" bottom="0.5" header="0.5" footer="0.5"/>
  <pageSetup firstPageNumber="260" pageOrder="overThenDown" orientation="landscape" horizontalDpi="300" verticalDpi="300" r:id="rId1"/>
  <headerFooter alignWithMargins="0">
    <oddFooter>&amp;L&amp;"Times New Roman,Bold"MEDICARE &amp;&amp; MEDICAID RESEARCH REVIEW/&amp;"Times New Roman,Regular"&amp;6 2011 Statistical Supplement</oddFooter>
  </headerFooter>
  <rowBreaks count="2" manualBreakCount="2">
    <brk id="44" max="19" man="1"/>
    <brk id="88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TABLE13.26</vt:lpstr>
      <vt:lpstr>TABLE13.26!Print_Area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2012-07-09T20:24:32Z</cp:lastPrinted>
  <dcterms:created xsi:type="dcterms:W3CDTF">1999-10-08T14:00:14Z</dcterms:created>
  <dcterms:modified xsi:type="dcterms:W3CDTF">2012-07-09T20:30:50Z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1580423986</vt:i4>
  </property>
  <property fmtid="{D5CDD505-2E9C-101B-9397-08002B2CF9AE}" pid="3" name="_NewReviewCycle">
    <vt:lpwstr/>
  </property>
  <property fmtid="{D5CDD505-2E9C-101B-9397-08002B2CF9AE}" pid="4" name="_EmailSubject">
    <vt:lpwstr>Tables 13.21 - 13.27 Medicaid Tables (2009 data --- 2011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  <property fmtid="{D5CDD505-2E9C-101B-9397-08002B2CF9AE}" pid="8" name="_PreviousAdHocReviewCycleID">
    <vt:i4>867665496</vt:i4>
  </property>
</Properties>
</file>