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6AB53D6F-45EE-4431-89AB-058C0FBC44CA}" xr6:coauthVersionLast="47" xr6:coauthVersionMax="47" xr10:uidLastSave="{00000000-0000-0000-0000-000000000000}"/>
  <bookViews>
    <workbookView xWindow="30450" yWindow="1650" windowWidth="21600" windowHeight="11715" xr2:uid="{00000000-000D-0000-FFFF-FFFF00000000}"/>
  </bookViews>
  <sheets>
    <sheet name="Summary" sheetId="7" r:id="rId1"/>
    <sheet name="Individual" sheetId="4" r:id="rId2"/>
    <sheet name="Small Group" sheetId="5" r:id="rId3"/>
    <sheet name="Merged" sheetId="6" r:id="rId4"/>
  </sheets>
  <definedNames>
    <definedName name="_xlnm._FilterDatabase" localSheetId="1" hidden="1">Individual!$A$6:$E$55</definedName>
    <definedName name="_xlnm._FilterDatabase" localSheetId="2" hidden="1">'Small Group'!$A$6:$E$55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B5" i="5"/>
  <c r="E5" i="6"/>
  <c r="D5" i="6"/>
  <c r="C5" i="6"/>
  <c r="B5" i="6"/>
  <c r="E5" i="4" l="1"/>
  <c r="C5" i="5"/>
  <c r="C5" i="4" l="1"/>
  <c r="D5" i="4"/>
  <c r="D5" i="5" l="1"/>
  <c r="E5" i="5" l="1"/>
</calcChain>
</file>

<file path=xl/sharedStrings.xml><?xml version="1.0" encoding="utf-8"?>
<sst xmlns="http://schemas.openxmlformats.org/spreadsheetml/2006/main" count="136" uniqueCount="77">
  <si>
    <t>Total Enrollees</t>
  </si>
  <si>
    <t>% with 1+ HCCs</t>
  </si>
  <si>
    <t>% with 2+ HCCs</t>
  </si>
  <si>
    <t>% with 3+ HCCs</t>
  </si>
  <si>
    <t xml:space="preserve">US Total </t>
  </si>
  <si>
    <t>Risk Pool Market</t>
  </si>
  <si>
    <t>Individual</t>
  </si>
  <si>
    <t>Small Group</t>
  </si>
  <si>
    <t>Merged</t>
  </si>
  <si>
    <t xml:space="preserve">Please note: CMS excluded states data for risk pool markets with fewer than three (3) issuers.      </t>
  </si>
  <si>
    <t>DATA ELEMENT</t>
  </si>
  <si>
    <t>DESCRIPTION</t>
  </si>
  <si>
    <t xml:space="preserve">Total number of enrollees is calculated as the summed total  of number of enrollees for all issuers and plans within a state market risk pool. </t>
  </si>
  <si>
    <t>Percent of enrollees with 1+ HCCs</t>
  </si>
  <si>
    <t xml:space="preserve">The percentage of enrollees with one or more HCCs is calculated as the summed total number of enrollees for all issuers and plans with one or more HCCs divided by the total number of enrollees within a state market risk pool. </t>
  </si>
  <si>
    <t>Percent of enrollees with 2+ HCCs</t>
  </si>
  <si>
    <t>Percent of enrollees with 3+ HCCs</t>
  </si>
  <si>
    <t>The percentage of enrollees with two or more HCCs is calculated as the summed total number of enrollees for all issuers and plans with two or more HCCs divided by the total number of enrollees within a state market risk pool.</t>
  </si>
  <si>
    <t>The percentage of enrollees with three or more HCCs is calculated as the summed total number of enrollees for all issuers and plans with three or more HCCs divided by the total number of enrollees within a state market risk pool.</t>
  </si>
  <si>
    <t>AK</t>
  </si>
  <si>
    <t>AL</t>
  </si>
  <si>
    <t>AR</t>
  </si>
  <si>
    <t>AZ</t>
  </si>
  <si>
    <t>CA</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</si>
  <si>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</si>
  <si>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</si>
  <si>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</si>
  <si>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</si>
  <si>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</si>
  <si>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</si>
  <si>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</si>
  <si>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</si>
  <si>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</si>
  <si>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</si>
  <si>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</si>
  <si>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</si>
  <si>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</si>
  <si>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</si>
  <si>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</si>
  <si>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</si>
  <si>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</si>
  <si>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</si>
  <si>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</si>
  <si>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</si>
  <si>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</si>
  <si>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</si>
  <si>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</si>
  <si>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</si>
  <si>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</si>
  <si>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</si>
  <si>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</si>
  <si>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</si>
  <si>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</si>
  <si>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</si>
  <si>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</si>
  <si>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</si>
  <si>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</si>
  <si>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</si>
  <si>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</si>
  <si>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</si>
  <si>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</si>
  <si>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</si>
  <si>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</si>
  <si>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</si>
  <si>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</si>
  <si>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</si>
  <si>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</si>
  <si>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</si>
  <si>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</si>
  <si>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</si>
  <si>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Total Number of States</t>
  </si>
  <si>
    <t>Total Number of States with Data Available</t>
  </si>
  <si>
    <t>CMS is providing additional state risk pool market data related to the Risk Adjustment Program for the 2020 benefit year. Every year CMS publishes a Summary Report on Permanent Risk Adjustment Transfers and provides information regarding the national percentage of enrollees with hierarchical condition categories (HCCs) for the Individual Non-Catastrophic Risk Pool only (Figure 3).  This report is providing additional data to include all state risk pool markets (excluding catastrophic).</t>
  </si>
  <si>
    <t>Appendix H: Distribution of Number of HCCs 2020: Individual Market</t>
  </si>
  <si>
    <t>Appendix H: Distribution of Number of HCCs 2020: Small Group Market</t>
  </si>
  <si>
    <t>Appendix H: Distribution of Number of HCCs 2020: Merged Market</t>
  </si>
  <si>
    <t>US Total (excl. MA, VT, redacted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</si>
</sst>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theme="1"/>
      <name val="Times New Roman"/>
      <family val="1"/>
    </font>
    <font>
      <b/>
      <u/>
      <sz val="11"/>
      <color theme="1"/>
      <name val="Times New Roman"/>
      <family val="1"/>
    </font>
    <font>
      <sz val="12"/>
      <color rgb="FF000000"/>
      <name val="Times New Roman"/>
      <family val="1"/>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0" applyNumberFormat="1" applyFont="1" applyAlignment="1">
      <alignment horizontal="center"/>
    </xf>
    <xf numFmtId="165" fontId="2" fillId="0" borderId="0" xfId="2" applyNumberFormat="1" applyFont="1" applyAlignment="1">
      <alignment horizontal="center"/>
    </xf>
    <xf numFmtId="164" fontId="2" fillId="0" borderId="0" xfId="1" applyNumberFormat="1" applyFont="1"/>
    <xf numFmtId="0" fontId="4"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wrapText="1"/>
    </xf>
    <xf numFmtId="0" fontId="8" fillId="3" borderId="1" xfId="0" applyFont="1" applyFill="1" applyBorder="1" applyAlignment="1">
      <alignment horizontal="center" vertical="center" wrapText="1"/>
    </xf>
    <xf numFmtId="0" fontId="3" fillId="4" borderId="1" xfId="0" applyFont="1" applyFill="1" applyBorder="1"/>
    <xf numFmtId="0" fontId="3" fillId="4" borderId="1" xfId="0" applyFont="1" applyFill="1" applyBorder="1" applyAlignment="1">
      <alignment horizontal="center" wrapText="1"/>
    </xf>
    <xf numFmtId="0" fontId="2" fillId="0" borderId="0" xfId="0" applyFont="1" applyAlignment="1">
      <alignmen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4" borderId="2" xfId="0" applyFont="1" applyFill="1" applyBorder="1" applyAlignment="1">
      <alignment horizontal="center" wrapText="1"/>
    </xf>
    <xf numFmtId="0" fontId="3" fillId="2" borderId="0" xfId="0" applyFont="1" applyFill="1" applyAlignment="1">
      <alignment horizontal="center"/>
    </xf>
  </cellXfs>
  <cellStyles count="3">
    <cellStyle name="Comma" xfId="1" builtinId="3"/>
    <cellStyle name="Normal" xfId="0" builtinId="0"/>
    <cellStyle name="Percent" xfId="2" builtinId="5"/>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workbookViewId="0">
      <selection sqref="A1:P1"/>
    </sheetView>
  </sheetViews>
  <sheetFormatPr defaultColWidth="9.1796875" defaultRowHeight="14" x14ac:dyDescent="0.3"/>
  <cols>
    <col min="1" max="1" width="18" style="1" customWidth="1"/>
    <col min="2" max="3" width="14.7265625" style="1" customWidth="1"/>
    <col min="4" max="4" width="11.7265625" style="1" customWidth="1"/>
    <col min="5" max="5" width="7.7265625" style="1" customWidth="1"/>
    <col min="6" max="6" width="9.1796875" style="1"/>
    <col min="7" max="7" width="8" style="1" customWidth="1"/>
    <col min="8" max="16384" width="9.1796875" style="1"/>
  </cols>
  <sheetData>
    <row r="1" spans="1:16" ht="57.75" customHeight="1" x14ac:dyDescent="0.3">
      <c r="A1" s="22" t="s">
        <v>72</v>
      </c>
      <c r="B1" s="22"/>
      <c r="C1" s="22"/>
      <c r="D1" s="22"/>
      <c r="E1" s="22"/>
      <c r="F1" s="22"/>
      <c r="G1" s="22"/>
      <c r="H1" s="22"/>
      <c r="I1" s="22"/>
      <c r="J1" s="22"/>
      <c r="K1" s="22"/>
      <c r="L1" s="22"/>
      <c r="M1" s="22"/>
      <c r="N1" s="22"/>
      <c r="O1" s="22"/>
      <c r="P1" s="22"/>
    </row>
    <row r="2" spans="1:16" ht="15.5" x14ac:dyDescent="0.35">
      <c r="A2" s="12"/>
      <c r="B2"/>
    </row>
    <row r="3" spans="1:16" ht="15.5" x14ac:dyDescent="0.3">
      <c r="A3" s="23" t="s">
        <v>9</v>
      </c>
      <c r="B3" s="23"/>
      <c r="C3" s="23"/>
      <c r="D3" s="23"/>
      <c r="E3" s="23"/>
      <c r="F3" s="23"/>
      <c r="G3" s="23"/>
      <c r="H3" s="23"/>
    </row>
    <row r="4" spans="1:16" x14ac:dyDescent="0.3">
      <c r="A4" s="30">
        <v>2020</v>
      </c>
      <c r="B4" s="30"/>
      <c r="C4" s="30"/>
    </row>
    <row r="5" spans="1:16" ht="45.75" customHeight="1" x14ac:dyDescent="0.3">
      <c r="A5" s="16" t="s">
        <v>5</v>
      </c>
      <c r="B5" s="17" t="s">
        <v>70</v>
      </c>
      <c r="C5" s="17" t="s">
        <v>71</v>
      </c>
    </row>
    <row r="6" spans="1:16" x14ac:dyDescent="0.3">
      <c r="A6" s="8" t="s">
        <v>6</v>
      </c>
      <c r="B6" s="9">
        <v>49</v>
      </c>
      <c r="C6" s="9">
        <v>40</v>
      </c>
    </row>
    <row r="7" spans="1:16" x14ac:dyDescent="0.3">
      <c r="A7" s="8" t="s">
        <v>7</v>
      </c>
      <c r="B7" s="9">
        <v>49</v>
      </c>
      <c r="C7" s="9">
        <v>48</v>
      </c>
    </row>
    <row r="8" spans="1:16" x14ac:dyDescent="0.3">
      <c r="A8" s="8" t="s">
        <v>8</v>
      </c>
      <c r="B8" s="9">
        <v>2</v>
      </c>
      <c r="C8" s="9">
        <v>1</v>
      </c>
    </row>
    <row r="9" spans="1:16" ht="15.5" x14ac:dyDescent="0.35">
      <c r="A9" s="13"/>
      <c r="B9"/>
    </row>
    <row r="10" spans="1:16" ht="30" x14ac:dyDescent="0.3">
      <c r="A10" s="15" t="s">
        <v>10</v>
      </c>
      <c r="B10" s="24" t="s">
        <v>11</v>
      </c>
      <c r="C10" s="25"/>
      <c r="D10" s="25"/>
      <c r="E10" s="25"/>
      <c r="F10" s="25"/>
      <c r="G10" s="26"/>
    </row>
    <row r="11" spans="1:16" ht="55.5" customHeight="1" x14ac:dyDescent="0.3">
      <c r="A11" s="14" t="s">
        <v>0</v>
      </c>
      <c r="B11" s="27" t="s">
        <v>12</v>
      </c>
      <c r="C11" s="28"/>
      <c r="D11" s="28"/>
      <c r="E11" s="28"/>
      <c r="F11" s="28"/>
      <c r="G11" s="29"/>
    </row>
    <row r="12" spans="1:16" ht="71.25" customHeight="1" x14ac:dyDescent="0.3">
      <c r="A12" s="14" t="s">
        <v>13</v>
      </c>
      <c r="B12" s="19" t="s">
        <v>14</v>
      </c>
      <c r="C12" s="20"/>
      <c r="D12" s="20"/>
      <c r="E12" s="20"/>
      <c r="F12" s="20"/>
      <c r="G12" s="21"/>
    </row>
    <row r="13" spans="1:16" ht="69.75" customHeight="1" x14ac:dyDescent="0.3">
      <c r="A13" s="14" t="s">
        <v>15</v>
      </c>
      <c r="B13" s="19" t="s">
        <v>17</v>
      </c>
      <c r="C13" s="20"/>
      <c r="D13" s="20"/>
      <c r="E13" s="20"/>
      <c r="F13" s="20"/>
      <c r="G13" s="21"/>
    </row>
    <row r="14" spans="1:16" ht="66" customHeight="1" x14ac:dyDescent="0.3">
      <c r="A14" s="14" t="s">
        <v>16</v>
      </c>
      <c r="B14" s="19" t="s">
        <v>18</v>
      </c>
      <c r="C14" s="20"/>
      <c r="D14" s="20"/>
      <c r="E14" s="20"/>
      <c r="F14" s="20"/>
      <c r="G14" s="21"/>
    </row>
  </sheetData>
  <mergeCells count="8">
    <mergeCell ref="B12:G12"/>
    <mergeCell ref="B13:G13"/>
    <mergeCell ref="B14:G14"/>
    <mergeCell ref="A1:P1"/>
    <mergeCell ref="A3:H3"/>
    <mergeCell ref="B10:G10"/>
    <mergeCell ref="B11:G11"/>
    <mergeCell ref="A4:C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81640625" style="1" customWidth="1"/>
    <col min="2" max="2" width="12.81640625" style="1" customWidth="1"/>
    <col min="3" max="3" width="14.453125" style="1" bestFit="1" customWidth="1"/>
    <col min="4" max="4" width="9.81640625" style="1" bestFit="1" customWidth="1"/>
    <col min="5" max="5" width="14.453125" style="1" bestFit="1" customWidth="1"/>
    <col min="6" max="16384" width="9.1796875" style="1"/>
  </cols>
  <sheetData>
    <row r="1" spans="1:5" x14ac:dyDescent="0.3">
      <c r="A1" s="2" t="s">
        <v>73</v>
      </c>
      <c r="B1" s="2"/>
      <c r="C1" s="2"/>
      <c r="D1" s="2"/>
    </row>
    <row r="2" spans="1:5" x14ac:dyDescent="0.3">
      <c r="A2" s="2"/>
    </row>
    <row r="3" spans="1:5" s="2" customFormat="1" x14ac:dyDescent="0.3">
      <c r="B3" s="31">
        <v>2020</v>
      </c>
      <c r="C3" s="31"/>
      <c r="D3" s="31"/>
      <c r="E3" s="31"/>
    </row>
    <row r="4" spans="1:5" s="10" customFormat="1" ht="28" x14ac:dyDescent="0.35">
      <c r="B4" s="11" t="s">
        <v>0</v>
      </c>
      <c r="C4" s="11" t="s">
        <v>1</v>
      </c>
      <c r="D4" s="11" t="s">
        <v>2</v>
      </c>
      <c r="E4" s="11" t="s">
        <v>3</v>
      </c>
    </row>
    <row r="5" spans="1:5" ht="28" x14ac:dyDescent="0.3">
      <c r="A5" s="18" t="s">
        <v>76</v>
      </c>
      <c r="B5" s="4">
        <f>SUM(B7:B55)</f>
        <v>15278696</v>
      </c>
      <c r="C5" s="5">
        <f>SUMPRODUCT($B7:$B55,C7:C55)/$B5</f>
        <v>0.22425637747634777</v>
      </c>
      <c r="D5" s="5">
        <f>SUMPRODUCT($B7:$B55,D7:D55)/$B5</f>
        <v>8.9120956393059544E-2</v>
      </c>
      <c r="E5" s="5">
        <f>SUMPRODUCT($B7:$B55,E7:E55)/$B5</f>
        <v>3.7785030773320613E-2</v>
      </c>
    </row>
    <row r="7" spans="1:5" x14ac:dyDescent="0.3">
      <c r="A7" s="1" t="s">
        <v>19</v>
      </c>
      <c r="B7" s="6"/>
      <c r="C7" s="5"/>
      <c r="D7" s="5"/>
      <c r="E7" s="5"/>
    </row>
    <row r="8" spans="1:5" x14ac:dyDescent="0.3">
      <c r="A8" s="1" t="s">
        <v>20</v>
      </c>
      <c r="B8" s="6"/>
      <c r="C8" s="5"/>
      <c r="D8" s="5"/>
      <c r="E8" s="5"/>
    </row>
    <row r="9" spans="1:5" x14ac:dyDescent="0.3">
      <c r="A9" s="1" t="s">
        <v>21</v>
      </c>
      <c r="B9" s="6">
        <v>415174</v>
      </c>
      <c r="C9" s="5">
        <v>0.28628477454185486</v>
      </c>
      <c r="D9" s="5">
        <v>0.13061511516571045</v>
      </c>
      <c r="E9" s="5">
        <v>6.1008155345916748E-2</v>
      </c>
    </row>
    <row r="10" spans="1:5" x14ac:dyDescent="0.3">
      <c r="A10" s="1" t="s">
        <v>22</v>
      </c>
      <c r="B10" s="6">
        <v>181142</v>
      </c>
      <c r="C10" s="5">
        <v>0.22619271278381348</v>
      </c>
      <c r="D10" s="5">
        <v>9.065815806388855E-2</v>
      </c>
      <c r="E10" s="5">
        <v>3.9377946406602859E-2</v>
      </c>
    </row>
    <row r="11" spans="1:5" x14ac:dyDescent="0.3">
      <c r="A11" s="1" t="s">
        <v>23</v>
      </c>
      <c r="B11" s="6">
        <v>2844938</v>
      </c>
      <c r="C11" s="5">
        <v>0.19775615632534027</v>
      </c>
      <c r="D11" s="5">
        <v>6.8968459963798523E-2</v>
      </c>
      <c r="E11" s="5">
        <v>2.5906363502144814E-2</v>
      </c>
    </row>
    <row r="12" spans="1:5" x14ac:dyDescent="0.3">
      <c r="A12" s="1" t="s">
        <v>24</v>
      </c>
      <c r="B12" s="6">
        <v>267825</v>
      </c>
      <c r="C12" s="5">
        <v>0.18566228449344635</v>
      </c>
      <c r="D12" s="5">
        <v>6.3257724046707153E-2</v>
      </c>
      <c r="E12" s="5">
        <v>2.5464389473199844E-2</v>
      </c>
    </row>
    <row r="13" spans="1:5" x14ac:dyDescent="0.3">
      <c r="A13" s="1" t="s">
        <v>25</v>
      </c>
      <c r="B13" s="6">
        <v>144862</v>
      </c>
      <c r="C13" s="5">
        <v>0.23541715741157532</v>
      </c>
      <c r="D13" s="5">
        <v>8.7766289710998535E-2</v>
      </c>
      <c r="E13" s="5">
        <v>3.6986924707889557E-2</v>
      </c>
    </row>
    <row r="14" spans="1:5" x14ac:dyDescent="0.3">
      <c r="A14" s="1" t="s">
        <v>26</v>
      </c>
      <c r="B14" s="6">
        <v>21602</v>
      </c>
      <c r="C14" s="5">
        <v>0.16753078997135162</v>
      </c>
      <c r="D14" s="5">
        <v>5.129154771566391E-2</v>
      </c>
      <c r="E14" s="5">
        <v>1.8887139856815338E-2</v>
      </c>
    </row>
    <row r="15" spans="1:5" x14ac:dyDescent="0.3">
      <c r="A15" s="1" t="s">
        <v>27</v>
      </c>
      <c r="B15" s="6"/>
      <c r="C15" s="5"/>
      <c r="D15" s="5"/>
      <c r="E15" s="5"/>
    </row>
    <row r="16" spans="1:5" x14ac:dyDescent="0.3">
      <c r="A16" s="1" t="s">
        <v>28</v>
      </c>
      <c r="B16" s="6">
        <v>2499201</v>
      </c>
      <c r="C16" s="5">
        <v>0.22798927128314972</v>
      </c>
      <c r="D16" s="5">
        <v>9.4793498516082764E-2</v>
      </c>
      <c r="E16" s="5">
        <v>4.0747422724962234E-2</v>
      </c>
    </row>
    <row r="17" spans="1:5" x14ac:dyDescent="0.3">
      <c r="A17" s="1" t="s">
        <v>29</v>
      </c>
      <c r="B17" s="6">
        <v>564149</v>
      </c>
      <c r="C17" s="5">
        <v>0.23945800960063934</v>
      </c>
      <c r="D17" s="5">
        <v>0.10028202086687088</v>
      </c>
      <c r="E17" s="5">
        <v>4.3906841427087784E-2</v>
      </c>
    </row>
    <row r="18" spans="1:5" x14ac:dyDescent="0.3">
      <c r="A18" s="1" t="s">
        <v>30</v>
      </c>
      <c r="B18" s="6"/>
      <c r="C18" s="5"/>
      <c r="D18" s="5"/>
      <c r="E18" s="5"/>
    </row>
    <row r="19" spans="1:5" x14ac:dyDescent="0.3">
      <c r="A19" s="1" t="s">
        <v>31</v>
      </c>
      <c r="B19" s="6">
        <v>66859</v>
      </c>
      <c r="C19" s="5">
        <v>0.23239952325820923</v>
      </c>
      <c r="D19" s="5">
        <v>9.9253654479980469E-2</v>
      </c>
      <c r="E19" s="5">
        <v>4.2552236467599869E-2</v>
      </c>
    </row>
    <row r="20" spans="1:5" x14ac:dyDescent="0.3">
      <c r="A20" s="1" t="s">
        <v>32</v>
      </c>
      <c r="B20" s="6">
        <v>98053</v>
      </c>
      <c r="C20" s="5">
        <v>0.19886183738708496</v>
      </c>
      <c r="D20" s="5">
        <v>7.1787707507610321E-2</v>
      </c>
      <c r="E20" s="5">
        <v>2.9300481081008911E-2</v>
      </c>
    </row>
    <row r="21" spans="1:5" x14ac:dyDescent="0.3">
      <c r="A21" s="1" t="s">
        <v>33</v>
      </c>
      <c r="B21" s="6">
        <v>419303</v>
      </c>
      <c r="C21" s="5">
        <v>0.22123143076896667</v>
      </c>
      <c r="D21" s="5">
        <v>8.590446412563324E-2</v>
      </c>
      <c r="E21" s="5">
        <v>3.6951798945665359E-2</v>
      </c>
    </row>
    <row r="22" spans="1:5" x14ac:dyDescent="0.3">
      <c r="A22" s="1" t="s">
        <v>34</v>
      </c>
      <c r="B22" s="6">
        <v>162025</v>
      </c>
      <c r="C22" s="5">
        <v>0.25207221508026123</v>
      </c>
      <c r="D22" s="5">
        <v>0.10475543886423111</v>
      </c>
      <c r="E22" s="5">
        <v>4.7412436455488205E-2</v>
      </c>
    </row>
    <row r="23" spans="1:5" x14ac:dyDescent="0.3">
      <c r="A23" s="1" t="s">
        <v>35</v>
      </c>
      <c r="B23" s="6">
        <v>109373</v>
      </c>
      <c r="C23" s="5">
        <v>0.25150629878044128</v>
      </c>
      <c r="D23" s="5">
        <v>0.10517220944166183</v>
      </c>
      <c r="E23" s="5">
        <v>4.7799732536077499E-2</v>
      </c>
    </row>
    <row r="24" spans="1:5" x14ac:dyDescent="0.3">
      <c r="A24" s="1" t="s">
        <v>36</v>
      </c>
      <c r="B24" s="6"/>
      <c r="C24" s="5"/>
      <c r="D24" s="5"/>
      <c r="E24" s="5"/>
    </row>
    <row r="25" spans="1:5" x14ac:dyDescent="0.3">
      <c r="A25" s="1" t="s">
        <v>37</v>
      </c>
      <c r="B25" s="6">
        <v>118570</v>
      </c>
      <c r="C25" s="5">
        <v>0.24894155561923981</v>
      </c>
      <c r="D25" s="5">
        <v>0.10252171754837036</v>
      </c>
      <c r="E25" s="5">
        <v>4.403306171298027E-2</v>
      </c>
    </row>
    <row r="26" spans="1:5" x14ac:dyDescent="0.3">
      <c r="A26" s="1" t="s">
        <v>38</v>
      </c>
      <c r="B26" s="6">
        <v>267204</v>
      </c>
      <c r="C26" s="5">
        <v>0.23183785378932953</v>
      </c>
      <c r="D26" s="5">
        <v>8.5616230964660645E-2</v>
      </c>
      <c r="E26" s="5">
        <v>3.3618509769439697E-2</v>
      </c>
    </row>
    <row r="27" spans="1:5" x14ac:dyDescent="0.3">
      <c r="A27" s="1" t="s">
        <v>69</v>
      </c>
      <c r="B27" s="6">
        <v>78211</v>
      </c>
      <c r="C27" s="5">
        <v>0.2042040079832077</v>
      </c>
      <c r="D27" s="5">
        <v>7.1805752813816071E-2</v>
      </c>
      <c r="E27" s="5">
        <v>2.8512613847851753E-2</v>
      </c>
    </row>
    <row r="28" spans="1:5" x14ac:dyDescent="0.3">
      <c r="A28" s="1" t="s">
        <v>39</v>
      </c>
      <c r="B28" s="6">
        <v>394574</v>
      </c>
      <c r="C28" s="5">
        <v>0.21617238223552704</v>
      </c>
      <c r="D28" s="5">
        <v>8.399692177772522E-2</v>
      </c>
      <c r="E28" s="5">
        <v>3.5694193094968796E-2</v>
      </c>
    </row>
    <row r="29" spans="1:5" x14ac:dyDescent="0.3">
      <c r="A29" s="1" t="s">
        <v>40</v>
      </c>
      <c r="B29" s="6">
        <v>194409</v>
      </c>
      <c r="C29" s="5">
        <v>0.18519718945026398</v>
      </c>
      <c r="D29" s="5">
        <v>6.4950697124004364E-2</v>
      </c>
      <c r="E29" s="5">
        <v>2.6475111022591591E-2</v>
      </c>
    </row>
    <row r="30" spans="1:5" x14ac:dyDescent="0.3">
      <c r="A30" s="1" t="s">
        <v>41</v>
      </c>
      <c r="B30" s="6">
        <v>235820</v>
      </c>
      <c r="C30" s="5">
        <v>0.26616063714027405</v>
      </c>
      <c r="D30" s="5">
        <v>0.11483758687973022</v>
      </c>
      <c r="E30" s="5">
        <v>5.3316090255975723E-2</v>
      </c>
    </row>
    <row r="31" spans="1:5" x14ac:dyDescent="0.3">
      <c r="A31" s="1" t="s">
        <v>42</v>
      </c>
      <c r="B31" s="6">
        <v>130682</v>
      </c>
      <c r="C31" s="5">
        <v>0.28228065371513367</v>
      </c>
      <c r="D31" s="5">
        <v>0.12843391299247742</v>
      </c>
      <c r="E31" s="5">
        <v>5.6626006960868835E-2</v>
      </c>
    </row>
    <row r="32" spans="1:5" x14ac:dyDescent="0.3">
      <c r="A32" s="1" t="s">
        <v>43</v>
      </c>
      <c r="B32" s="6">
        <v>61676</v>
      </c>
      <c r="C32" s="5">
        <v>0.19689993560314178</v>
      </c>
      <c r="D32" s="5">
        <v>7.2280950844287872E-2</v>
      </c>
      <c r="E32" s="5">
        <v>2.9849536716938019E-2</v>
      </c>
    </row>
    <row r="33" spans="1:5" x14ac:dyDescent="0.3">
      <c r="A33" s="1" t="s">
        <v>44</v>
      </c>
      <c r="B33" s="6">
        <v>623670</v>
      </c>
      <c r="C33" s="5">
        <v>0.24149470031261444</v>
      </c>
      <c r="D33" s="5">
        <v>9.917103499174118E-2</v>
      </c>
      <c r="E33" s="5">
        <v>4.2030241340398788E-2</v>
      </c>
    </row>
    <row r="34" spans="1:5" x14ac:dyDescent="0.3">
      <c r="A34" s="1" t="s">
        <v>45</v>
      </c>
      <c r="B34" s="6">
        <v>45279</v>
      </c>
      <c r="C34" s="5">
        <v>0.19287087023258209</v>
      </c>
      <c r="D34" s="5">
        <v>7.1070477366447449E-2</v>
      </c>
      <c r="E34" s="5">
        <v>2.910841628909111E-2</v>
      </c>
    </row>
    <row r="35" spans="1:5" x14ac:dyDescent="0.3">
      <c r="A35" s="1" t="s">
        <v>46</v>
      </c>
      <c r="B35" s="6"/>
      <c r="C35" s="5"/>
      <c r="D35" s="5"/>
      <c r="E35" s="5"/>
    </row>
    <row r="36" spans="1:5" x14ac:dyDescent="0.3">
      <c r="A36" s="1" t="s">
        <v>47</v>
      </c>
      <c r="B36" s="6">
        <v>59785</v>
      </c>
      <c r="C36" s="5">
        <v>0.21676005423069</v>
      </c>
      <c r="D36" s="5">
        <v>7.6758384704589844E-2</v>
      </c>
      <c r="E36" s="5">
        <v>3.0944216996431351E-2</v>
      </c>
    </row>
    <row r="37" spans="1:5" x14ac:dyDescent="0.3">
      <c r="A37" s="1" t="s">
        <v>48</v>
      </c>
      <c r="B37" s="6">
        <v>400915</v>
      </c>
      <c r="C37" s="5">
        <v>0.21846276521682739</v>
      </c>
      <c r="D37" s="5">
        <v>8.1234179437160492E-2</v>
      </c>
      <c r="E37" s="5">
        <v>3.3450979739427567E-2</v>
      </c>
    </row>
    <row r="38" spans="1:5" x14ac:dyDescent="0.3">
      <c r="A38" s="1" t="s">
        <v>49</v>
      </c>
      <c r="B38" s="6">
        <v>61445</v>
      </c>
      <c r="C38" s="5">
        <v>0.21664904057979584</v>
      </c>
      <c r="D38" s="5">
        <v>8.6890712380409241E-2</v>
      </c>
      <c r="E38" s="5">
        <v>3.4469850361347198E-2</v>
      </c>
    </row>
    <row r="39" spans="1:5" x14ac:dyDescent="0.3">
      <c r="A39" s="1" t="s">
        <v>50</v>
      </c>
      <c r="B39" s="6">
        <v>119881</v>
      </c>
      <c r="C39" s="5">
        <v>0.20947439968585968</v>
      </c>
      <c r="D39" s="5">
        <v>8.1372357904911041E-2</v>
      </c>
      <c r="E39" s="5">
        <v>3.3841893076896667E-2</v>
      </c>
    </row>
    <row r="40" spans="1:5" x14ac:dyDescent="0.3">
      <c r="A40" s="1" t="s">
        <v>51</v>
      </c>
      <c r="B40" s="6">
        <v>417476</v>
      </c>
      <c r="C40" s="5">
        <v>0.20611004531383514</v>
      </c>
      <c r="D40" s="5">
        <v>7.2744302451610565E-2</v>
      </c>
      <c r="E40" s="5">
        <v>2.8770515695214272E-2</v>
      </c>
    </row>
    <row r="41" spans="1:5" x14ac:dyDescent="0.3">
      <c r="A41" s="1" t="s">
        <v>52</v>
      </c>
      <c r="B41" s="6">
        <v>257886</v>
      </c>
      <c r="C41" s="5">
        <v>0.24007119238376617</v>
      </c>
      <c r="D41" s="5">
        <v>9.9416017532348633E-2</v>
      </c>
      <c r="E41" s="5">
        <v>4.5074179768562317E-2</v>
      </c>
    </row>
    <row r="42" spans="1:5" x14ac:dyDescent="0.3">
      <c r="A42" s="1" t="s">
        <v>53</v>
      </c>
      <c r="B42" s="6">
        <v>205857</v>
      </c>
      <c r="C42" s="5">
        <v>0.25922849774360657</v>
      </c>
      <c r="D42" s="5">
        <v>0.11307849735021591</v>
      </c>
      <c r="E42" s="5">
        <v>5.231301486492157E-2</v>
      </c>
    </row>
    <row r="43" spans="1:5" x14ac:dyDescent="0.3">
      <c r="A43" s="1" t="s">
        <v>54</v>
      </c>
      <c r="B43" s="6">
        <v>218750</v>
      </c>
      <c r="C43" s="5">
        <v>0.21947428584098816</v>
      </c>
      <c r="D43" s="5">
        <v>7.9364567995071411E-2</v>
      </c>
      <c r="E43" s="5">
        <v>3.146057203412056E-2</v>
      </c>
    </row>
    <row r="44" spans="1:5" x14ac:dyDescent="0.3">
      <c r="A44" s="1" t="s">
        <v>55</v>
      </c>
      <c r="B44" s="6">
        <v>500690</v>
      </c>
      <c r="C44" s="5">
        <v>0.23654356598854065</v>
      </c>
      <c r="D44" s="5">
        <v>9.4122111797332764E-2</v>
      </c>
      <c r="E44" s="5">
        <v>4.0300384163856506E-2</v>
      </c>
    </row>
    <row r="45" spans="1:5" x14ac:dyDescent="0.3">
      <c r="A45" s="1" t="s">
        <v>56</v>
      </c>
      <c r="B45" s="6"/>
      <c r="C45" s="5"/>
      <c r="D45" s="5"/>
      <c r="E45" s="5"/>
    </row>
    <row r="46" spans="1:5" x14ac:dyDescent="0.3">
      <c r="A46" s="1" t="s">
        <v>57</v>
      </c>
      <c r="B46" s="6">
        <v>269190</v>
      </c>
      <c r="C46" s="5">
        <v>0.246320441365242</v>
      </c>
      <c r="D46" s="5">
        <v>9.942791610956192E-2</v>
      </c>
      <c r="E46" s="5">
        <v>4.2821057140827179E-2</v>
      </c>
    </row>
    <row r="47" spans="1:5" x14ac:dyDescent="0.3">
      <c r="A47" s="1" t="s">
        <v>58</v>
      </c>
      <c r="B47" s="6"/>
      <c r="C47" s="5"/>
      <c r="D47" s="5"/>
      <c r="E47" s="5"/>
    </row>
    <row r="48" spans="1:5" x14ac:dyDescent="0.3">
      <c r="A48" s="1" t="s">
        <v>59</v>
      </c>
      <c r="B48" s="6">
        <v>243589</v>
      </c>
      <c r="C48" s="5">
        <v>0.26919934153556824</v>
      </c>
      <c r="D48" s="5">
        <v>0.11904478073120117</v>
      </c>
      <c r="E48" s="5">
        <v>5.5154379457235336E-2</v>
      </c>
    </row>
    <row r="49" spans="1:5" x14ac:dyDescent="0.3">
      <c r="A49" s="1" t="s">
        <v>60</v>
      </c>
      <c r="B49" s="6">
        <v>1428800</v>
      </c>
      <c r="C49" s="5">
        <v>0.23457656800746918</v>
      </c>
      <c r="D49" s="5">
        <v>0.10336296260356903</v>
      </c>
      <c r="E49" s="5">
        <v>4.6180009841918945E-2</v>
      </c>
    </row>
    <row r="50" spans="1:5" x14ac:dyDescent="0.3">
      <c r="A50" s="1" t="s">
        <v>61</v>
      </c>
      <c r="B50" s="6">
        <v>262496</v>
      </c>
      <c r="C50" s="5">
        <v>0.18378566205501556</v>
      </c>
      <c r="D50" s="5">
        <v>6.6077195107936859E-2</v>
      </c>
      <c r="E50" s="5">
        <v>2.6545166969299316E-2</v>
      </c>
    </row>
    <row r="51" spans="1:5" x14ac:dyDescent="0.3">
      <c r="A51" s="1" t="s">
        <v>62</v>
      </c>
      <c r="B51" s="6">
        <v>320307</v>
      </c>
      <c r="C51" s="5">
        <v>0.22410063445568085</v>
      </c>
      <c r="D51" s="5">
        <v>8.5964404046535492E-2</v>
      </c>
      <c r="E51" s="5">
        <v>3.5331729799509048E-2</v>
      </c>
    </row>
    <row r="52" spans="1:5" x14ac:dyDescent="0.3">
      <c r="A52" s="1" t="s">
        <v>64</v>
      </c>
      <c r="B52" s="6">
        <v>295766</v>
      </c>
      <c r="C52" s="5">
        <v>0.19878891110420227</v>
      </c>
      <c r="D52" s="5">
        <v>7.4832804501056671E-2</v>
      </c>
      <c r="E52" s="5">
        <v>3.0977191403508186E-2</v>
      </c>
    </row>
    <row r="53" spans="1:5" x14ac:dyDescent="0.3">
      <c r="A53" s="1" t="s">
        <v>65</v>
      </c>
      <c r="B53" s="6">
        <v>246127</v>
      </c>
      <c r="C53" s="5">
        <v>0.2239900529384613</v>
      </c>
      <c r="D53" s="5">
        <v>9.1375589370727539E-2</v>
      </c>
      <c r="E53" s="5">
        <v>3.9654325693845749E-2</v>
      </c>
    </row>
    <row r="54" spans="1:5" x14ac:dyDescent="0.3">
      <c r="A54" s="1" t="s">
        <v>66</v>
      </c>
      <c r="B54" s="6">
        <v>25135</v>
      </c>
      <c r="C54" s="5">
        <v>0.31127908825874329</v>
      </c>
      <c r="D54" s="5">
        <v>0.14282871782779694</v>
      </c>
      <c r="E54" s="5">
        <v>7.0300377905368805E-2</v>
      </c>
    </row>
    <row r="55" spans="1:5" x14ac:dyDescent="0.3">
      <c r="A55" s="1" t="s">
        <v>67</v>
      </c>
      <c r="B55" s="6"/>
      <c r="C55" s="5"/>
      <c r="D55" s="5"/>
      <c r="E55" s="5"/>
    </row>
  </sheetData>
  <mergeCells count="1">
    <mergeCell ref="B3:E3"/>
  </mergeCells>
  <conditionalFormatting sqref="B7:E55">
    <cfRule type="containsBlanks" dxfId="2" priority="3">
      <formula>LEN(TRIM(B7))=0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zoomScaleNormal="100" workbookViewId="0">
      <pane xSplit="1" ySplit="5" topLeftCell="B6" activePane="bottomRight" state="frozen"/>
      <selection pane="topRight" activeCell="B1" sqref="B1"/>
      <selection pane="bottomLeft" activeCell="A4" sqref="A4"/>
      <selection pane="bottomRight"/>
    </sheetView>
  </sheetViews>
  <sheetFormatPr defaultColWidth="9.1796875" defaultRowHeight="14" x14ac:dyDescent="0.3"/>
  <cols>
    <col min="1" max="1" width="24.7265625" style="1" customWidth="1"/>
    <col min="2" max="2" width="14.26953125" style="1" bestFit="1" customWidth="1"/>
    <col min="3" max="5" width="14.453125" style="1" bestFit="1" customWidth="1"/>
    <col min="6" max="16384" width="9.1796875" style="1"/>
  </cols>
  <sheetData>
    <row r="1" spans="1:5" x14ac:dyDescent="0.3">
      <c r="A1" s="2" t="s">
        <v>74</v>
      </c>
    </row>
    <row r="3" spans="1:5" s="3" customFormat="1" x14ac:dyDescent="0.3">
      <c r="B3" s="31">
        <v>2020</v>
      </c>
      <c r="C3" s="31"/>
      <c r="D3" s="31"/>
      <c r="E3" s="31"/>
    </row>
    <row r="4" spans="1:5" s="10" customFormat="1" ht="28" x14ac:dyDescent="0.35">
      <c r="B4" s="11" t="s">
        <v>0</v>
      </c>
      <c r="C4" s="11" t="s">
        <v>1</v>
      </c>
      <c r="D4" s="11" t="s">
        <v>2</v>
      </c>
      <c r="E4" s="11" t="s">
        <v>3</v>
      </c>
    </row>
    <row r="5" spans="1:5" ht="28" x14ac:dyDescent="0.3">
      <c r="A5" s="18" t="s">
        <v>76</v>
      </c>
      <c r="B5" s="4">
        <f>SUM(B7:B55)</f>
        <v>13820151</v>
      </c>
      <c r="C5" s="5">
        <f>SUMPRODUCT($B7:$B55,C7:C55)/$B5</f>
        <v>0.1817514877537722</v>
      </c>
      <c r="D5" s="5">
        <f>SUMPRODUCT($B7:$B55,D7:D55)/$B5</f>
        <v>6.1190938237417891E-2</v>
      </c>
      <c r="E5" s="5">
        <f>SUMPRODUCT($B7:$B55,E7:E55)/$B5</f>
        <v>2.3348297842897214E-2</v>
      </c>
    </row>
    <row r="7" spans="1:5" x14ac:dyDescent="0.3">
      <c r="A7" s="1" t="s">
        <v>19</v>
      </c>
      <c r="B7" s="6">
        <v>18354</v>
      </c>
      <c r="C7" s="5">
        <v>0.17843522131443024</v>
      </c>
      <c r="D7" s="5">
        <v>6.0913152992725372E-2</v>
      </c>
      <c r="E7" s="5">
        <v>2.5335077196359634E-2</v>
      </c>
    </row>
    <row r="8" spans="1:5" x14ac:dyDescent="0.3">
      <c r="A8" s="1" t="s">
        <v>20</v>
      </c>
      <c r="B8" s="6">
        <v>249574</v>
      </c>
      <c r="C8" s="5">
        <v>0.20656397938728333</v>
      </c>
      <c r="D8" s="5">
        <v>7.5083941221237183E-2</v>
      </c>
      <c r="E8" s="5">
        <v>2.8769021853804588E-2</v>
      </c>
    </row>
    <row r="9" spans="1:5" x14ac:dyDescent="0.3">
      <c r="A9" s="1" t="s">
        <v>21</v>
      </c>
      <c r="B9" s="6">
        <v>69938</v>
      </c>
      <c r="C9" s="5">
        <v>0.1797163188457489</v>
      </c>
      <c r="D9" s="5">
        <v>6.4628668129444122E-2</v>
      </c>
      <c r="E9" s="5">
        <v>2.4221453815698624E-2</v>
      </c>
    </row>
    <row r="10" spans="1:5" x14ac:dyDescent="0.3">
      <c r="A10" s="1" t="s">
        <v>22</v>
      </c>
      <c r="B10" s="6">
        <v>227683</v>
      </c>
      <c r="C10" s="5">
        <v>0.17597712576389313</v>
      </c>
      <c r="D10" s="5">
        <v>5.9218298643827438E-2</v>
      </c>
      <c r="E10" s="5">
        <v>2.3163784295320511E-2</v>
      </c>
    </row>
    <row r="11" spans="1:5" x14ac:dyDescent="0.3">
      <c r="A11" s="1" t="s">
        <v>23</v>
      </c>
      <c r="B11" s="6">
        <v>2908227</v>
      </c>
      <c r="C11" s="5">
        <v>0.16425712406635284</v>
      </c>
      <c r="D11" s="5">
        <v>5.099361389875412E-2</v>
      </c>
      <c r="E11" s="5">
        <v>1.8172584474086761E-2</v>
      </c>
    </row>
    <row r="12" spans="1:5" x14ac:dyDescent="0.3">
      <c r="A12" s="1" t="s">
        <v>24</v>
      </c>
      <c r="B12" s="6">
        <v>350312</v>
      </c>
      <c r="C12" s="5">
        <v>0.15962913632392883</v>
      </c>
      <c r="D12" s="5">
        <v>4.9467332661151886E-2</v>
      </c>
      <c r="E12" s="5">
        <v>1.8657654523849487E-2</v>
      </c>
    </row>
    <row r="13" spans="1:5" x14ac:dyDescent="0.3">
      <c r="A13" s="1" t="s">
        <v>25</v>
      </c>
      <c r="B13" s="6">
        <v>169912</v>
      </c>
      <c r="C13" s="5">
        <v>0.20469419658184052</v>
      </c>
      <c r="D13" s="5">
        <v>6.8865060806274414E-2</v>
      </c>
      <c r="E13" s="5">
        <v>2.6131173595786095E-2</v>
      </c>
    </row>
    <row r="14" spans="1:5" x14ac:dyDescent="0.3">
      <c r="A14" s="1" t="s">
        <v>26</v>
      </c>
      <c r="B14" s="6">
        <v>111603</v>
      </c>
      <c r="C14" s="5">
        <v>0.16676075756549835</v>
      </c>
      <c r="D14" s="5">
        <v>4.8152826726436615E-2</v>
      </c>
      <c r="E14" s="5">
        <v>1.7284480854868889E-2</v>
      </c>
    </row>
    <row r="15" spans="1:5" x14ac:dyDescent="0.3">
      <c r="A15" s="1" t="s">
        <v>27</v>
      </c>
      <c r="B15" s="6">
        <v>31699</v>
      </c>
      <c r="C15" s="5">
        <v>0.21388687193393707</v>
      </c>
      <c r="D15" s="5">
        <v>7.3914006352424622E-2</v>
      </c>
      <c r="E15" s="5">
        <v>2.7287926524877548E-2</v>
      </c>
    </row>
    <row r="16" spans="1:5" x14ac:dyDescent="0.3">
      <c r="A16" s="1" t="s">
        <v>28</v>
      </c>
      <c r="B16" s="6">
        <v>515508</v>
      </c>
      <c r="C16" s="5">
        <v>0.18161115050315857</v>
      </c>
      <c r="D16" s="5">
        <v>6.3673116266727448E-2</v>
      </c>
      <c r="E16" s="5">
        <v>2.5406006723642349E-2</v>
      </c>
    </row>
    <row r="17" spans="1:5" x14ac:dyDescent="0.3">
      <c r="A17" s="1" t="s">
        <v>29</v>
      </c>
      <c r="B17" s="6">
        <v>184341</v>
      </c>
      <c r="C17" s="5">
        <v>0.18944239616394043</v>
      </c>
      <c r="D17" s="5">
        <v>6.6941156983375549E-2</v>
      </c>
      <c r="E17" s="5">
        <v>2.6006150990724564E-2</v>
      </c>
    </row>
    <row r="18" spans="1:5" x14ac:dyDescent="0.3">
      <c r="A18" s="1" t="s">
        <v>30</v>
      </c>
      <c r="B18" s="6">
        <v>59729</v>
      </c>
      <c r="C18" s="5">
        <v>0.18135243654251099</v>
      </c>
      <c r="D18" s="5">
        <v>6.1594869941473007E-2</v>
      </c>
      <c r="E18" s="5">
        <v>2.3455942049622536E-2</v>
      </c>
    </row>
    <row r="19" spans="1:5" x14ac:dyDescent="0.3">
      <c r="A19" s="1" t="s">
        <v>31</v>
      </c>
      <c r="B19" s="6">
        <v>139731</v>
      </c>
      <c r="C19" s="5">
        <v>0.17681831121444702</v>
      </c>
      <c r="D19" s="5">
        <v>6.1854563653469086E-2</v>
      </c>
      <c r="E19" s="5">
        <v>2.3094374686479568E-2</v>
      </c>
    </row>
    <row r="20" spans="1:5" x14ac:dyDescent="0.3">
      <c r="A20" s="1" t="s">
        <v>32</v>
      </c>
      <c r="B20" s="6">
        <v>93933</v>
      </c>
      <c r="C20" s="5">
        <v>0.1617748886346817</v>
      </c>
      <c r="D20" s="5">
        <v>5.0961855798959732E-2</v>
      </c>
      <c r="E20" s="5">
        <v>1.8055422231554985E-2</v>
      </c>
    </row>
    <row r="21" spans="1:5" x14ac:dyDescent="0.3">
      <c r="A21" s="1" t="s">
        <v>33</v>
      </c>
      <c r="B21" s="6">
        <v>542616</v>
      </c>
      <c r="C21" s="5">
        <v>0.18093457818031311</v>
      </c>
      <c r="D21" s="5">
        <v>6.0363128781318665E-2</v>
      </c>
      <c r="E21" s="5">
        <v>2.3195039480924606E-2</v>
      </c>
    </row>
    <row r="22" spans="1:5" x14ac:dyDescent="0.3">
      <c r="A22" s="1" t="s">
        <v>34</v>
      </c>
      <c r="B22" s="6">
        <v>125762</v>
      </c>
      <c r="C22" s="5">
        <v>0.19294381141662598</v>
      </c>
      <c r="D22" s="5">
        <v>7.0060908794403076E-2</v>
      </c>
      <c r="E22" s="5">
        <v>2.8331292793154716E-2</v>
      </c>
    </row>
    <row r="23" spans="1:5" x14ac:dyDescent="0.3">
      <c r="A23" s="1" t="s">
        <v>35</v>
      </c>
      <c r="B23" s="6">
        <v>113851</v>
      </c>
      <c r="C23" s="5">
        <v>0.18796497583389282</v>
      </c>
      <c r="D23" s="5">
        <v>6.3468918204307556E-2</v>
      </c>
      <c r="E23" s="5">
        <v>2.4198293685913086E-2</v>
      </c>
    </row>
    <row r="24" spans="1:5" x14ac:dyDescent="0.3">
      <c r="A24" s="1" t="s">
        <v>36</v>
      </c>
      <c r="B24" s="6">
        <v>57777</v>
      </c>
      <c r="C24" s="5">
        <v>0.20911435782909393</v>
      </c>
      <c r="D24" s="5">
        <v>7.6916418969631195E-2</v>
      </c>
      <c r="E24" s="5">
        <v>3.0669644474983215E-2</v>
      </c>
    </row>
    <row r="25" spans="1:5" x14ac:dyDescent="0.3">
      <c r="A25" s="1" t="s">
        <v>37</v>
      </c>
      <c r="B25" s="6">
        <v>179498</v>
      </c>
      <c r="C25" s="5">
        <v>0.17763985693454742</v>
      </c>
      <c r="D25" s="5">
        <v>6.208425760269165E-2</v>
      </c>
      <c r="E25" s="5">
        <v>2.3292738944292068E-2</v>
      </c>
    </row>
    <row r="26" spans="1:5" x14ac:dyDescent="0.3">
      <c r="A26" s="1" t="s">
        <v>38</v>
      </c>
      <c r="B26" s="6">
        <v>363746</v>
      </c>
      <c r="C26" s="5">
        <v>0.18161849677562714</v>
      </c>
      <c r="D26" s="5">
        <v>5.9569038450717926E-2</v>
      </c>
      <c r="E26" s="5">
        <v>2.2510213777422905E-2</v>
      </c>
    </row>
    <row r="27" spans="1:5" x14ac:dyDescent="0.3">
      <c r="A27" s="1" t="s">
        <v>69</v>
      </c>
      <c r="B27" s="6">
        <v>87100</v>
      </c>
      <c r="C27" s="5">
        <v>0.18428243696689606</v>
      </c>
      <c r="D27" s="5">
        <v>5.786452442407608E-2</v>
      </c>
      <c r="E27" s="5">
        <v>2.0849598571658134E-2</v>
      </c>
    </row>
    <row r="28" spans="1:5" x14ac:dyDescent="0.3">
      <c r="A28" s="1" t="s">
        <v>39</v>
      </c>
      <c r="B28" s="6">
        <v>601968</v>
      </c>
      <c r="C28" s="5">
        <v>0.18156114220619202</v>
      </c>
      <c r="D28" s="5">
        <v>6.2569774687290192E-2</v>
      </c>
      <c r="E28" s="5">
        <v>2.394479513168335E-2</v>
      </c>
    </row>
    <row r="29" spans="1:5" x14ac:dyDescent="0.3">
      <c r="A29" s="1" t="s">
        <v>40</v>
      </c>
      <c r="B29" s="6">
        <v>344823</v>
      </c>
      <c r="C29" s="5">
        <v>0.1687561422586441</v>
      </c>
      <c r="D29" s="5">
        <v>5.4346721619367599E-2</v>
      </c>
      <c r="E29" s="5">
        <v>2.0395971834659576E-2</v>
      </c>
    </row>
    <row r="30" spans="1:5" x14ac:dyDescent="0.3">
      <c r="A30" s="1" t="s">
        <v>41</v>
      </c>
      <c r="B30" s="6">
        <v>147271</v>
      </c>
      <c r="C30" s="5">
        <v>0.19830788671970367</v>
      </c>
      <c r="D30" s="5">
        <v>7.2709493339061737E-2</v>
      </c>
      <c r="E30" s="5">
        <v>2.9258985072374344E-2</v>
      </c>
    </row>
    <row r="31" spans="1:5" x14ac:dyDescent="0.3">
      <c r="A31" s="1" t="s">
        <v>42</v>
      </c>
      <c r="B31" s="6">
        <v>47471</v>
      </c>
      <c r="C31" s="5">
        <v>0.18015208840370178</v>
      </c>
      <c r="D31" s="5">
        <v>6.3428200781345367E-2</v>
      </c>
      <c r="E31" s="5">
        <v>2.3382697254419327E-2</v>
      </c>
    </row>
    <row r="32" spans="1:5" x14ac:dyDescent="0.3">
      <c r="A32" s="1" t="s">
        <v>43</v>
      </c>
      <c r="B32" s="6">
        <v>63199</v>
      </c>
      <c r="C32" s="5">
        <v>0.15315115451812744</v>
      </c>
      <c r="D32" s="5">
        <v>4.9589391797780991E-2</v>
      </c>
      <c r="E32" s="5">
        <v>1.873447373509407E-2</v>
      </c>
    </row>
    <row r="33" spans="1:5" x14ac:dyDescent="0.3">
      <c r="A33" s="1" t="s">
        <v>44</v>
      </c>
      <c r="B33" s="6">
        <v>284484</v>
      </c>
      <c r="C33" s="5">
        <v>0.17552129924297333</v>
      </c>
      <c r="D33" s="5">
        <v>6.0312706977128983E-2</v>
      </c>
      <c r="E33" s="5">
        <v>2.2581234574317932E-2</v>
      </c>
    </row>
    <row r="34" spans="1:5" x14ac:dyDescent="0.3">
      <c r="A34" s="1" t="s">
        <v>45</v>
      </c>
      <c r="B34" s="6">
        <v>52249</v>
      </c>
      <c r="C34" s="5">
        <v>0.16277822852134705</v>
      </c>
      <c r="D34" s="5">
        <v>5.3512986749410629E-2</v>
      </c>
      <c r="E34" s="5">
        <v>2.023005299270153E-2</v>
      </c>
    </row>
    <row r="35" spans="1:5" x14ac:dyDescent="0.3">
      <c r="A35" s="1" t="s">
        <v>46</v>
      </c>
      <c r="B35" s="6">
        <v>60843</v>
      </c>
      <c r="C35" s="5">
        <v>0.1781141608953476</v>
      </c>
      <c r="D35" s="5">
        <v>6.3096821308135986E-2</v>
      </c>
      <c r="E35" s="5">
        <v>2.593560516834259E-2</v>
      </c>
    </row>
    <row r="36" spans="1:5" x14ac:dyDescent="0.3">
      <c r="A36" s="1" t="s">
        <v>47</v>
      </c>
      <c r="B36" s="6">
        <v>102171</v>
      </c>
      <c r="C36" s="5">
        <v>0.18925134837627411</v>
      </c>
      <c r="D36" s="5">
        <v>6.0682579874992371E-2</v>
      </c>
      <c r="E36" s="5">
        <v>2.2638518363237381E-2</v>
      </c>
    </row>
    <row r="37" spans="1:5" x14ac:dyDescent="0.3">
      <c r="A37" s="1" t="s">
        <v>48</v>
      </c>
      <c r="B37" s="6">
        <v>378534</v>
      </c>
      <c r="C37" s="5">
        <v>0.1996808797121048</v>
      </c>
      <c r="D37" s="5">
        <v>6.9037392735481262E-2</v>
      </c>
      <c r="E37" s="5">
        <v>2.7672547847032547E-2</v>
      </c>
    </row>
    <row r="38" spans="1:5" x14ac:dyDescent="0.3">
      <c r="A38" s="1" t="s">
        <v>49</v>
      </c>
      <c r="B38" s="6">
        <v>64073</v>
      </c>
      <c r="C38" s="5">
        <v>0.17316186428070068</v>
      </c>
      <c r="D38" s="5">
        <v>5.9135671705007553E-2</v>
      </c>
      <c r="E38" s="5">
        <v>2.2318292409181595E-2</v>
      </c>
    </row>
    <row r="39" spans="1:5" x14ac:dyDescent="0.3">
      <c r="A39" s="1" t="s">
        <v>50</v>
      </c>
      <c r="B39" s="6">
        <v>118664</v>
      </c>
      <c r="C39" s="5">
        <v>0.15848109126091003</v>
      </c>
      <c r="D39" s="5">
        <v>5.330175906419754E-2</v>
      </c>
      <c r="E39" s="5">
        <v>2.0039776340126991E-2</v>
      </c>
    </row>
    <row r="40" spans="1:5" x14ac:dyDescent="0.3">
      <c r="A40" s="1" t="s">
        <v>51</v>
      </c>
      <c r="B40" s="6">
        <v>1244133</v>
      </c>
      <c r="C40" s="5">
        <v>0.2112804651260376</v>
      </c>
      <c r="D40" s="5">
        <v>7.4337713420391083E-2</v>
      </c>
      <c r="E40" s="5">
        <v>2.9414057731628418E-2</v>
      </c>
    </row>
    <row r="41" spans="1:5" x14ac:dyDescent="0.3">
      <c r="A41" s="1" t="s">
        <v>52</v>
      </c>
      <c r="B41" s="6">
        <v>93264</v>
      </c>
      <c r="C41" s="5">
        <v>0.22087836265563965</v>
      </c>
      <c r="D41" s="5">
        <v>8.6485676467418671E-2</v>
      </c>
      <c r="E41" s="5">
        <v>3.7935324013233185E-2</v>
      </c>
    </row>
    <row r="42" spans="1:5" x14ac:dyDescent="0.3">
      <c r="A42" s="1" t="s">
        <v>53</v>
      </c>
      <c r="B42" s="6">
        <v>227063</v>
      </c>
      <c r="C42" s="5">
        <v>0.19631555676460266</v>
      </c>
      <c r="D42" s="5">
        <v>7.0306479930877686E-2</v>
      </c>
      <c r="E42" s="5">
        <v>2.8564760461449623E-2</v>
      </c>
    </row>
    <row r="43" spans="1:5" x14ac:dyDescent="0.3">
      <c r="A43" s="1" t="s">
        <v>54</v>
      </c>
      <c r="B43" s="6">
        <v>281432</v>
      </c>
      <c r="C43" s="5">
        <v>0.1720060259103775</v>
      </c>
      <c r="D43" s="5">
        <v>5.3703915327787399E-2</v>
      </c>
      <c r="E43" s="5">
        <v>1.8885556608438492E-2</v>
      </c>
    </row>
    <row r="44" spans="1:5" x14ac:dyDescent="0.3">
      <c r="A44" s="1" t="s">
        <v>55</v>
      </c>
      <c r="B44" s="6">
        <v>586066</v>
      </c>
      <c r="C44" s="5">
        <v>0.19962427020072937</v>
      </c>
      <c r="D44" s="5">
        <v>6.976347416639328E-2</v>
      </c>
      <c r="E44" s="5">
        <v>2.7578804641962051E-2</v>
      </c>
    </row>
    <row r="45" spans="1:5" x14ac:dyDescent="0.3">
      <c r="A45" s="1" t="s">
        <v>56</v>
      </c>
      <c r="B45" s="6">
        <v>68780</v>
      </c>
      <c r="C45" s="5">
        <v>0.22223030030727386</v>
      </c>
      <c r="D45" s="5">
        <v>7.2928175330162048E-2</v>
      </c>
      <c r="E45" s="5">
        <v>2.6824658736586571E-2</v>
      </c>
    </row>
    <row r="46" spans="1:5" x14ac:dyDescent="0.3">
      <c r="A46" s="1" t="s">
        <v>57</v>
      </c>
      <c r="B46" s="6">
        <v>92158</v>
      </c>
      <c r="C46" s="5">
        <v>0.17972394824028015</v>
      </c>
      <c r="D46" s="5">
        <v>6.3401982188224792E-2</v>
      </c>
      <c r="E46" s="5">
        <v>2.3893747478723526E-2</v>
      </c>
    </row>
    <row r="47" spans="1:5" x14ac:dyDescent="0.3">
      <c r="A47" s="1" t="s">
        <v>58</v>
      </c>
      <c r="B47" s="6">
        <v>45032</v>
      </c>
      <c r="C47" s="5">
        <v>0.16310623288154602</v>
      </c>
      <c r="D47" s="5">
        <v>5.5871378630399704E-2</v>
      </c>
      <c r="E47" s="5">
        <v>2.0096819847822189E-2</v>
      </c>
    </row>
    <row r="48" spans="1:5" x14ac:dyDescent="0.3">
      <c r="A48" s="1" t="s">
        <v>59</v>
      </c>
      <c r="B48" s="6">
        <v>255190</v>
      </c>
      <c r="C48" s="5">
        <v>0.19021905958652496</v>
      </c>
      <c r="D48" s="5">
        <v>6.7878834903240204E-2</v>
      </c>
      <c r="E48" s="5">
        <v>2.6685997843742371E-2</v>
      </c>
    </row>
    <row r="49" spans="1:5" x14ac:dyDescent="0.3">
      <c r="A49" s="1" t="s">
        <v>60</v>
      </c>
      <c r="B49" s="6">
        <v>918613</v>
      </c>
      <c r="C49" s="5">
        <v>0.18764485418796539</v>
      </c>
      <c r="D49" s="5">
        <v>6.6721238195896149E-2</v>
      </c>
      <c r="E49" s="5">
        <v>2.6448570191860199E-2</v>
      </c>
    </row>
    <row r="50" spans="1:5" x14ac:dyDescent="0.3">
      <c r="A50" s="1" t="s">
        <v>61</v>
      </c>
      <c r="B50" s="6">
        <v>180146</v>
      </c>
      <c r="C50" s="5">
        <v>0.15963162481784821</v>
      </c>
      <c r="D50" s="5">
        <v>5.1169607788324356E-2</v>
      </c>
      <c r="E50" s="5">
        <v>1.874590665102005E-2</v>
      </c>
    </row>
    <row r="51" spans="1:5" x14ac:dyDescent="0.3">
      <c r="A51" s="1" t="s">
        <v>62</v>
      </c>
      <c r="B51" s="6">
        <v>456667</v>
      </c>
      <c r="C51" s="5">
        <v>0.1835867315530777</v>
      </c>
      <c r="D51" s="5">
        <v>6.054302304983139E-2</v>
      </c>
      <c r="E51" s="5">
        <v>2.2841589525341988E-2</v>
      </c>
    </row>
    <row r="52" spans="1:5" x14ac:dyDescent="0.3">
      <c r="A52" s="1" t="s">
        <v>64</v>
      </c>
      <c r="B52" s="6">
        <v>309348</v>
      </c>
      <c r="C52" s="5">
        <v>0.17063307762145996</v>
      </c>
      <c r="D52" s="5">
        <v>5.525815486907959E-2</v>
      </c>
      <c r="E52" s="5">
        <v>2.0249040797352791E-2</v>
      </c>
    </row>
    <row r="53" spans="1:5" x14ac:dyDescent="0.3">
      <c r="A53" s="1" t="s">
        <v>65</v>
      </c>
      <c r="B53" s="6">
        <v>173166</v>
      </c>
      <c r="C53" s="5">
        <v>0.16531535983085632</v>
      </c>
      <c r="D53" s="5">
        <v>5.5247567594051361E-2</v>
      </c>
      <c r="E53" s="5">
        <v>2.155734971165657E-2</v>
      </c>
    </row>
    <row r="54" spans="1:5" x14ac:dyDescent="0.3">
      <c r="A54" s="1" t="s">
        <v>66</v>
      </c>
      <c r="B54" s="6">
        <v>22449</v>
      </c>
      <c r="C54" s="5">
        <v>0.21404071152210236</v>
      </c>
      <c r="D54" s="5">
        <v>8.3344466984272003E-2</v>
      </c>
      <c r="E54" s="5">
        <v>3.1315427273511887E-2</v>
      </c>
    </row>
    <row r="55" spans="1:5" x14ac:dyDescent="0.3">
      <c r="A55" s="1" t="s">
        <v>67</v>
      </c>
      <c r="B55" s="6"/>
      <c r="C55" s="5"/>
      <c r="D55" s="5"/>
      <c r="E55" s="5"/>
    </row>
    <row r="57" spans="1:5" x14ac:dyDescent="0.3">
      <c r="A57" s="7"/>
    </row>
    <row r="58" spans="1:5" x14ac:dyDescent="0.3">
      <c r="A58" s="7"/>
    </row>
    <row r="59" spans="1:5" x14ac:dyDescent="0.3">
      <c r="A59" s="7"/>
    </row>
  </sheetData>
  <mergeCells count="1">
    <mergeCell ref="B3:E3"/>
  </mergeCells>
  <conditionalFormatting sqref="B7:E55">
    <cfRule type="containsBlanks" dxfId="1" priority="1">
      <formula>LEN(TRIM(B7))=0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pane xSplit="1" ySplit="6" topLeftCell="B7" activePane="bottomRight" state="frozen"/>
      <selection pane="topRight" activeCell="B1" sqref="B1"/>
      <selection pane="bottomLeft" activeCell="A5" sqref="A5"/>
      <selection pane="bottomRight"/>
    </sheetView>
  </sheetViews>
  <sheetFormatPr defaultColWidth="9.1796875" defaultRowHeight="14" x14ac:dyDescent="0.3"/>
  <cols>
    <col min="1" max="1" width="20.26953125" style="1" customWidth="1"/>
    <col min="2" max="2" width="14.26953125" style="1" bestFit="1" customWidth="1"/>
    <col min="3" max="5" width="14.453125" style="1" bestFit="1" customWidth="1"/>
    <col min="6" max="16384" width="9.1796875" style="1"/>
  </cols>
  <sheetData>
    <row r="1" spans="1:5" x14ac:dyDescent="0.3">
      <c r="A1" s="2" t="s">
        <v>75</v>
      </c>
    </row>
    <row r="2" spans="1:5" x14ac:dyDescent="0.3">
      <c r="A2" s="2"/>
    </row>
    <row r="3" spans="1:5" s="2" customFormat="1" x14ac:dyDescent="0.3">
      <c r="B3" s="31">
        <v>2020</v>
      </c>
      <c r="C3" s="31"/>
      <c r="D3" s="31"/>
      <c r="E3" s="31"/>
    </row>
    <row r="4" spans="1:5" s="10" customFormat="1" ht="28" x14ac:dyDescent="0.35">
      <c r="B4" s="11" t="s">
        <v>0</v>
      </c>
      <c r="C4" s="11" t="s">
        <v>1</v>
      </c>
      <c r="D4" s="11" t="s">
        <v>2</v>
      </c>
      <c r="E4" s="11" t="s">
        <v>3</v>
      </c>
    </row>
    <row r="5" spans="1:5" x14ac:dyDescent="0.3">
      <c r="A5" s="1" t="s">
        <v>4</v>
      </c>
      <c r="B5" s="4">
        <f>SUM(B7:B8)</f>
        <v>1230833</v>
      </c>
      <c r="C5" s="5">
        <f>SUMPRODUCT($B7:$B8,C7:C8)/$B5</f>
        <v>0.20710526406764984</v>
      </c>
      <c r="D5" s="5">
        <f>SUMPRODUCT($B7:$B8,D7:D8)/$B5</f>
        <v>6.84967041015625E-2</v>
      </c>
      <c r="E5" s="5">
        <f>SUMPRODUCT($B7:$B8,E7:E8)/$B5</f>
        <v>2.570454403758049E-2</v>
      </c>
    </row>
    <row r="7" spans="1:5" x14ac:dyDescent="0.3">
      <c r="A7" s="1" t="s">
        <v>68</v>
      </c>
      <c r="B7" s="6">
        <v>1230833</v>
      </c>
      <c r="C7" s="5">
        <v>0.20710526406764984</v>
      </c>
      <c r="D7" s="5">
        <v>6.84967041015625E-2</v>
      </c>
      <c r="E7" s="5">
        <v>2.570454403758049E-2</v>
      </c>
    </row>
    <row r="8" spans="1:5" x14ac:dyDescent="0.3">
      <c r="A8" s="1" t="s">
        <v>63</v>
      </c>
      <c r="B8" s="6"/>
      <c r="C8" s="5"/>
      <c r="D8" s="5"/>
      <c r="E8" s="5"/>
    </row>
    <row r="9" spans="1:5" x14ac:dyDescent="0.3">
      <c r="B9" s="6"/>
      <c r="C9" s="5"/>
      <c r="D9" s="5"/>
      <c r="E9" s="5"/>
    </row>
    <row r="10" spans="1:5" x14ac:dyDescent="0.3">
      <c r="A10" s="7"/>
    </row>
    <row r="11" spans="1:5" x14ac:dyDescent="0.3">
      <c r="A11" s="7"/>
    </row>
  </sheetData>
  <mergeCells count="1">
    <mergeCell ref="B3:E3"/>
  </mergeCells>
  <conditionalFormatting sqref="B7:E8">
    <cfRule type="containsBlanks" dxfId="0" priority="1">
      <formula>LEN(TRIM(B7))=0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2021-01-19T22:34:52Z</dcterms:created>
  <dcterms:modified xsi:type="dcterms:W3CDTF">2025-08-12T16:03:05Z</dcterms:modified>
</cp:coreProperties>
</file>