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CFC26660-31A4-4953-A69F-C3104CEA0CCB}" xr6:coauthVersionLast="47" xr6:coauthVersionMax="47" xr10:uidLastSave="{00000000-0000-0000-0000-000000000000}"/>
  <bookViews>
    <workbookView xWindow="30450" yWindow="1650" windowWidth="21600" windowHeight="11715"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Individual!$A$6:$E$55</definedName>
    <definedName name="_xlnm._FilterDatabase" localSheetId="2" hidden="1">'Small Group'!$A$6:$E$6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E5" i="6" s="1"/>
  <c r="B5" i="5"/>
  <c r="C5" i="4"/>
  <c r="B5" i="4"/>
  <c r="E5" i="4" s="1"/>
  <c r="C5" i="5"/>
  <c r="C5" i="6" l="1"/>
  <c r="D5" i="6"/>
  <c r="D5" i="4"/>
  <c r="D5" i="5"/>
  <c r="E5" i="5" l="1"/>
</calcChain>
</file>

<file path=xl/sharedStrings.xml><?xml version="1.0" encoding="utf-8"?>
<sst xmlns="http://schemas.openxmlformats.org/spreadsheetml/2006/main" count="136" uniqueCount="77">
  <si>
    <t>Total Enrollees</t>
  </si>
  <si>
    <t>% with 1+ HCCs</t>
  </si>
  <si>
    <t>% with 2+ HCCs</t>
  </si>
  <si>
    <t>% with 3+ HCCs</t>
  </si>
  <si>
    <t xml:space="preserve">US Total </t>
  </si>
  <si>
    <t>Risk Pool Market</t>
  </si>
  <si>
    <t>Individual</t>
  </si>
  <si>
    <t>Small Group</t>
  </si>
  <si>
    <t>Merged</t>
  </si>
  <si>
    <t xml:space="preserve">Please note: CMS excluded states data for risk pool markets with fewer than three (3) issuers.      </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</si>
  <si>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</si>
  <si>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</si>
  <si>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</si>
  <si>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</si>
  <si>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</si>
  <si>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</si>
  <si>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</si>
  <si>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</si>
  <si>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</si>
  <si>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</si>
  <si>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</si>
  <si>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</si>
  <si>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</si>
  <si>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</si>
  <si>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</si>
  <si>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</si>
  <si>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</si>
  <si>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</si>
  <si>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</si>
  <si>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</si>
  <si>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</si>
  <si>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</si>
  <si>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</si>
  <si>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</si>
  <si>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</si>
  <si>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</si>
  <si>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</si>
  <si>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</si>
  <si>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</si>
  <si>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</si>
  <si>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</si>
  <si>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</si>
  <si>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</si>
  <si>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</si>
  <si>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</si>
  <si>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</si>
  <si>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</si>
  <si>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</si>
  <si>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</si>
  <si>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</si>
  <si>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</si>
  <si>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</si>
  <si>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</si>
  <si>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</si>
  <si>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</si>
  <si>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</si>
  <si>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</si>
  <si>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</si>
  <si>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</si>
  <si>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</si>
  <si>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</si>
  <si>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</si>
  <si>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</si>
  <si>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</si>
  <si>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</si>
  <si>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</si>
  <si>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</si>
  <si>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</si>
  <si>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</si>
  <si>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</si>
  <si>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</si>
  <si>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</si>
  <si>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CMS is providing additional state risk pool market data related to the Risk Adjustment Program for the 2021 benefit year.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</si>
  <si>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Appendix H: Distribution of Number of HCCs 2021: Individual Market</t>
  </si>
  <si>
    <t>Appendix H: Distribution of Number of HCCs 2021: Small Group Market</t>
  </si>
  <si>
    <t>Appendix H: Distribution of Number of HCCs 2021: Merged Market</t>
  </si>
  <si>
    <t>US Total (excl. MA, VT, redacted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</si>
</sst>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wrapText="1"/>
    </xf>
    <xf numFmtId="0" fontId="2" fillId="0" borderId="0" xfId="0" applyFont="1" applyAlignment="1">
      <alignmen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xf numFmtId="0" fontId="3" fillId="2" borderId="0" xfId="0" applyFont="1" applyFill="1" applyAlignment="1">
      <alignment horizontal="center"/>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sqref="A1:P1"/>
    </sheetView>
  </sheetViews>
  <sheetFormatPr defaultColWidth="9.1796875" defaultRowHeight="14" x14ac:dyDescent="0.3"/>
  <cols>
    <col min="1" max="1" width="18" style="1" customWidth="1"/>
    <col min="2" max="3" width="14.72656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2" t="s">
        <v>72</v>
      </c>
      <c r="B1" s="22"/>
      <c r="C1" s="22"/>
      <c r="D1" s="22"/>
      <c r="E1" s="22"/>
      <c r="F1" s="22"/>
      <c r="G1" s="22"/>
      <c r="H1" s="22"/>
      <c r="I1" s="22"/>
      <c r="J1" s="22"/>
      <c r="K1" s="22"/>
      <c r="L1" s="22"/>
      <c r="M1" s="22"/>
      <c r="N1" s="22"/>
      <c r="O1" s="22"/>
      <c r="P1" s="22"/>
    </row>
    <row r="2" spans="1:16" ht="15.5" x14ac:dyDescent="0.35">
      <c r="A2" s="12"/>
      <c r="B2"/>
    </row>
    <row r="3" spans="1:16" ht="15.5" x14ac:dyDescent="0.3">
      <c r="A3" s="23" t="s">
        <v>9</v>
      </c>
      <c r="B3" s="23"/>
      <c r="C3" s="23"/>
      <c r="D3" s="23"/>
      <c r="E3" s="23"/>
      <c r="F3" s="23"/>
      <c r="G3" s="23"/>
      <c r="H3" s="23"/>
    </row>
    <row r="4" spans="1:16" x14ac:dyDescent="0.3">
      <c r="A4" s="30">
        <v>2021</v>
      </c>
      <c r="B4" s="30"/>
      <c r="C4" s="30"/>
    </row>
    <row r="5" spans="1:16" ht="45.75" customHeight="1" x14ac:dyDescent="0.3">
      <c r="A5" s="16" t="s">
        <v>5</v>
      </c>
      <c r="B5" s="17" t="s">
        <v>70</v>
      </c>
      <c r="C5" s="17" t="s">
        <v>71</v>
      </c>
    </row>
    <row r="6" spans="1:16" x14ac:dyDescent="0.3">
      <c r="A6" s="8" t="s">
        <v>6</v>
      </c>
      <c r="B6" s="9">
        <v>49</v>
      </c>
      <c r="C6" s="9">
        <v>40</v>
      </c>
    </row>
    <row r="7" spans="1:16" x14ac:dyDescent="0.3">
      <c r="A7" s="8" t="s">
        <v>7</v>
      </c>
      <c r="B7" s="9">
        <v>49</v>
      </c>
      <c r="C7" s="9">
        <v>49</v>
      </c>
    </row>
    <row r="8" spans="1:16" x14ac:dyDescent="0.3">
      <c r="A8" s="8" t="s">
        <v>8</v>
      </c>
      <c r="B8" s="9">
        <v>2</v>
      </c>
      <c r="C8" s="9">
        <v>1</v>
      </c>
    </row>
    <row r="9" spans="1:16" ht="15.5" x14ac:dyDescent="0.35">
      <c r="A9" s="13"/>
      <c r="B9"/>
    </row>
    <row r="10" spans="1:16" ht="30" x14ac:dyDescent="0.3">
      <c r="A10" s="15" t="s">
        <v>10</v>
      </c>
      <c r="B10" s="24" t="s">
        <v>11</v>
      </c>
      <c r="C10" s="25"/>
      <c r="D10" s="25"/>
      <c r="E10" s="25"/>
      <c r="F10" s="25"/>
      <c r="G10" s="26"/>
    </row>
    <row r="11" spans="1:16" ht="55.5" customHeight="1" x14ac:dyDescent="0.3">
      <c r="A11" s="14" t="s">
        <v>0</v>
      </c>
      <c r="B11" s="27" t="s">
        <v>12</v>
      </c>
      <c r="C11" s="28"/>
      <c r="D11" s="28"/>
      <c r="E11" s="28"/>
      <c r="F11" s="28"/>
      <c r="G11" s="29"/>
    </row>
    <row r="12" spans="1:16" ht="71.25" customHeight="1" x14ac:dyDescent="0.3">
      <c r="A12" s="14" t="s">
        <v>13</v>
      </c>
      <c r="B12" s="19" t="s">
        <v>14</v>
      </c>
      <c r="C12" s="20"/>
      <c r="D12" s="20"/>
      <c r="E12" s="20"/>
      <c r="F12" s="20"/>
      <c r="G12" s="21"/>
    </row>
    <row r="13" spans="1:16" ht="69.75" customHeight="1" x14ac:dyDescent="0.3">
      <c r="A13" s="14" t="s">
        <v>15</v>
      </c>
      <c r="B13" s="19" t="s">
        <v>17</v>
      </c>
      <c r="C13" s="20"/>
      <c r="D13" s="20"/>
      <c r="E13" s="20"/>
      <c r="F13" s="20"/>
      <c r="G13" s="21"/>
    </row>
    <row r="14" spans="1:16" ht="66" customHeight="1" x14ac:dyDescent="0.3">
      <c r="A14" s="14" t="s">
        <v>16</v>
      </c>
      <c r="B14" s="19" t="s">
        <v>18</v>
      </c>
      <c r="C14" s="20"/>
      <c r="D14" s="20"/>
      <c r="E14" s="20"/>
      <c r="F14" s="20"/>
      <c r="G14" s="21"/>
    </row>
  </sheetData>
  <mergeCells count="8">
    <mergeCell ref="B12:G12"/>
    <mergeCell ref="B13:G13"/>
    <mergeCell ref="B14:G14"/>
    <mergeCell ref="A1:P1"/>
    <mergeCell ref="A3:H3"/>
    <mergeCell ref="B10:G10"/>
    <mergeCell ref="B11:G11"/>
    <mergeCell ref="A4:C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81640625" style="1" customWidth="1"/>
    <col min="2" max="2" width="12.81640625" style="1" customWidth="1"/>
    <col min="3" max="3" width="14.453125" style="1" bestFit="1" customWidth="1"/>
    <col min="4" max="4" width="9.81640625" style="1" bestFit="1" customWidth="1"/>
    <col min="5" max="5" width="14.453125" style="1" bestFit="1" customWidth="1"/>
    <col min="6" max="16384" width="9.1796875" style="1"/>
  </cols>
  <sheetData>
    <row r="1" spans="1:5" x14ac:dyDescent="0.3">
      <c r="A1" s="2" t="s">
        <v>73</v>
      </c>
      <c r="B1" s="2"/>
      <c r="C1" s="2"/>
      <c r="D1" s="2"/>
    </row>
    <row r="2" spans="1:5" x14ac:dyDescent="0.3">
      <c r="A2" s="2"/>
    </row>
    <row r="3" spans="1:5" s="2" customFormat="1" x14ac:dyDescent="0.3">
      <c r="B3" s="31">
        <v>2021</v>
      </c>
      <c r="C3" s="31"/>
      <c r="D3" s="31"/>
      <c r="E3" s="31"/>
    </row>
    <row r="4" spans="1:5" s="10" customFormat="1" ht="28" x14ac:dyDescent="0.35">
      <c r="B4" s="11" t="s">
        <v>0</v>
      </c>
      <c r="C4" s="11" t="s">
        <v>1</v>
      </c>
      <c r="D4" s="11" t="s">
        <v>2</v>
      </c>
      <c r="E4" s="11" t="s">
        <v>3</v>
      </c>
    </row>
    <row r="5" spans="1:5" ht="28" x14ac:dyDescent="0.3">
      <c r="A5" s="18" t="s">
        <v>76</v>
      </c>
      <c r="B5" s="4">
        <f>SUM(B7:B55)</f>
        <v>18543553</v>
      </c>
      <c r="C5" s="5">
        <f>SUMPRODUCT($B7:$B55,C7:C55)/$B5</f>
        <v>0.23894552402094713</v>
      </c>
      <c r="D5" s="5">
        <f>SUMPRODUCT($B7:$B55,D7:D55)/$B5</f>
        <v>0.10281093324405402</v>
      </c>
      <c r="E5" s="5">
        <f>SUMPRODUCT($B7:$B55,E7:E55)/$B5</f>
        <v>4.8988507706418029E-2</v>
      </c>
    </row>
    <row r="7" spans="1:5" x14ac:dyDescent="0.3">
      <c r="A7" s="1" t="s">
        <v>19</v>
      </c>
      <c r="B7" s="6"/>
      <c r="C7" s="5"/>
      <c r="D7" s="5"/>
      <c r="E7" s="5"/>
    </row>
    <row r="8" spans="1:5" x14ac:dyDescent="0.3">
      <c r="A8" s="1" t="s">
        <v>20</v>
      </c>
      <c r="B8" s="6"/>
      <c r="C8" s="5"/>
      <c r="D8" s="5"/>
      <c r="E8" s="5"/>
    </row>
    <row r="9" spans="1:5" x14ac:dyDescent="0.3">
      <c r="A9" s="1" t="s">
        <v>21</v>
      </c>
      <c r="B9" s="6">
        <v>464500</v>
      </c>
      <c r="C9" s="5">
        <v>0.32352420687675476</v>
      </c>
      <c r="D9" s="5">
        <v>0.16577394306659698</v>
      </c>
      <c r="E9" s="5">
        <v>9.0254038572311401E-2</v>
      </c>
    </row>
    <row r="10" spans="1:5" x14ac:dyDescent="0.3">
      <c r="A10" s="1" t="s">
        <v>22</v>
      </c>
      <c r="B10" s="6">
        <v>225782</v>
      </c>
      <c r="C10" s="5">
        <v>0.23672391474246979</v>
      </c>
      <c r="D10" s="5">
        <v>0.1053449809551239</v>
      </c>
      <c r="E10" s="5">
        <v>5.1753461360931396E-2</v>
      </c>
    </row>
    <row r="11" spans="1:5" x14ac:dyDescent="0.3">
      <c r="A11" s="1" t="s">
        <v>23</v>
      </c>
      <c r="B11" s="6">
        <v>3114911</v>
      </c>
      <c r="C11" s="5">
        <v>0.21892118453979492</v>
      </c>
      <c r="D11" s="5">
        <v>8.7162040174007416E-2</v>
      </c>
      <c r="E11" s="5">
        <v>3.8649257272481918E-2</v>
      </c>
    </row>
    <row r="12" spans="1:5" x14ac:dyDescent="0.3">
      <c r="A12" s="1" t="s">
        <v>24</v>
      </c>
      <c r="B12" s="6">
        <v>302995</v>
      </c>
      <c r="C12" s="5">
        <v>0.20000000298023224</v>
      </c>
      <c r="D12" s="5">
        <v>7.5790032744407654E-2</v>
      </c>
      <c r="E12" s="5">
        <v>3.5192001610994339E-2</v>
      </c>
    </row>
    <row r="13" spans="1:5" x14ac:dyDescent="0.3">
      <c r="A13" s="1" t="s">
        <v>25</v>
      </c>
      <c r="B13" s="6">
        <v>151373</v>
      </c>
      <c r="C13" s="5">
        <v>0.24787776172161102</v>
      </c>
      <c r="D13" s="5">
        <v>9.6199452877044678E-2</v>
      </c>
      <c r="E13" s="5">
        <v>4.3785881251096725E-2</v>
      </c>
    </row>
    <row r="14" spans="1:5" x14ac:dyDescent="0.3">
      <c r="A14" s="1" t="s">
        <v>26</v>
      </c>
      <c r="B14" s="6">
        <v>21993</v>
      </c>
      <c r="C14" s="5">
        <v>0.18833264708518982</v>
      </c>
      <c r="D14" s="5">
        <v>6.8703681230545044E-2</v>
      </c>
      <c r="E14" s="5">
        <v>3.0964396893978119E-2</v>
      </c>
    </row>
    <row r="15" spans="1:5" x14ac:dyDescent="0.3">
      <c r="A15" s="1" t="s">
        <v>27</v>
      </c>
      <c r="B15" s="6"/>
      <c r="C15" s="5"/>
      <c r="D15" s="5"/>
      <c r="E15" s="5"/>
    </row>
    <row r="16" spans="1:5" x14ac:dyDescent="0.3">
      <c r="A16" s="1" t="s">
        <v>28</v>
      </c>
      <c r="B16" s="6">
        <v>3376274</v>
      </c>
      <c r="C16" s="5">
        <v>0.23551228642463684</v>
      </c>
      <c r="D16" s="5">
        <v>0.10567832738161087</v>
      </c>
      <c r="E16" s="5">
        <v>5.0673611462116241E-2</v>
      </c>
    </row>
    <row r="17" spans="1:5" x14ac:dyDescent="0.3">
      <c r="A17" s="1" t="s">
        <v>29</v>
      </c>
      <c r="B17" s="6">
        <v>783795</v>
      </c>
      <c r="C17" s="5">
        <v>0.25505775213241577</v>
      </c>
      <c r="D17" s="5">
        <v>0.11146919429302216</v>
      </c>
      <c r="E17" s="5">
        <v>5.4247602820396423E-2</v>
      </c>
    </row>
    <row r="18" spans="1:5" x14ac:dyDescent="0.3">
      <c r="A18" s="1" t="s">
        <v>30</v>
      </c>
      <c r="B18" s="6"/>
      <c r="C18" s="5"/>
      <c r="D18" s="5"/>
      <c r="E18" s="5"/>
    </row>
    <row r="19" spans="1:5" x14ac:dyDescent="0.3">
      <c r="A19" s="1" t="s">
        <v>31</v>
      </c>
      <c r="B19" s="6">
        <v>82622</v>
      </c>
      <c r="C19" s="5">
        <v>0.23613564670085907</v>
      </c>
      <c r="D19" s="5">
        <v>9.9586069583892822E-2</v>
      </c>
      <c r="E19" s="5">
        <v>4.4891189783811569E-2</v>
      </c>
    </row>
    <row r="20" spans="1:5" x14ac:dyDescent="0.3">
      <c r="A20" s="1" t="s">
        <v>32</v>
      </c>
      <c r="B20" s="6">
        <v>96545</v>
      </c>
      <c r="C20" s="5">
        <v>0.21654151380062103</v>
      </c>
      <c r="D20" s="5">
        <v>8.9761249721050262E-2</v>
      </c>
      <c r="E20" s="5">
        <v>4.3295871466398239E-2</v>
      </c>
    </row>
    <row r="21" spans="1:5" x14ac:dyDescent="0.3">
      <c r="A21" s="1" t="s">
        <v>33</v>
      </c>
      <c r="B21" s="6">
        <v>467235</v>
      </c>
      <c r="C21" s="5">
        <v>0.23427397012710571</v>
      </c>
      <c r="D21" s="5">
        <v>9.8124071955680847E-2</v>
      </c>
      <c r="E21" s="5">
        <v>4.6835105866193771E-2</v>
      </c>
    </row>
    <row r="22" spans="1:5" x14ac:dyDescent="0.3">
      <c r="A22" s="1" t="s">
        <v>34</v>
      </c>
      <c r="B22" s="6">
        <v>182302</v>
      </c>
      <c r="C22" s="5">
        <v>0.25850510597229004</v>
      </c>
      <c r="D22" s="5">
        <v>0.11608210206031799</v>
      </c>
      <c r="E22" s="5">
        <v>5.7322464883327484E-2</v>
      </c>
    </row>
    <row r="23" spans="1:5" x14ac:dyDescent="0.3">
      <c r="A23" s="1" t="s">
        <v>35</v>
      </c>
      <c r="B23" s="6">
        <v>132913</v>
      </c>
      <c r="C23" s="5">
        <v>0.27666217088699341</v>
      </c>
      <c r="D23" s="5">
        <v>0.12726369500160217</v>
      </c>
      <c r="E23" s="5">
        <v>6.3522756099700928E-2</v>
      </c>
    </row>
    <row r="24" spans="1:5" x14ac:dyDescent="0.3">
      <c r="A24" s="1" t="s">
        <v>36</v>
      </c>
      <c r="B24" s="6"/>
      <c r="C24" s="5"/>
      <c r="D24" s="5"/>
      <c r="E24" s="5"/>
    </row>
    <row r="25" spans="1:5" x14ac:dyDescent="0.3">
      <c r="A25" s="1" t="s">
        <v>37</v>
      </c>
      <c r="B25" s="6">
        <v>126486</v>
      </c>
      <c r="C25" s="5">
        <v>0.25952279567718506</v>
      </c>
      <c r="D25" s="5">
        <v>0.11030469834804535</v>
      </c>
      <c r="E25" s="5">
        <v>5.2590802311897278E-2</v>
      </c>
    </row>
    <row r="26" spans="1:5" x14ac:dyDescent="0.3">
      <c r="A26" s="1" t="s">
        <v>38</v>
      </c>
      <c r="B26" s="6">
        <v>284041</v>
      </c>
      <c r="C26" s="5">
        <v>0.25136512517929077</v>
      </c>
      <c r="D26" s="5">
        <v>9.9763765931129456E-2</v>
      </c>
      <c r="E26" s="5">
        <v>4.3916195631027222E-2</v>
      </c>
    </row>
    <row r="27" spans="1:5" x14ac:dyDescent="0.3">
      <c r="A27" s="1" t="s">
        <v>69</v>
      </c>
      <c r="B27" s="6">
        <v>86976</v>
      </c>
      <c r="C27" s="5">
        <v>0.22021017968654633</v>
      </c>
      <c r="D27" s="5">
        <v>8.1712193787097931E-2</v>
      </c>
      <c r="E27" s="5">
        <v>3.6630794405937195E-2</v>
      </c>
    </row>
    <row r="28" spans="1:5" x14ac:dyDescent="0.3">
      <c r="A28" s="1" t="s">
        <v>39</v>
      </c>
      <c r="B28" s="6">
        <v>440468</v>
      </c>
      <c r="C28" s="5">
        <v>0.23333136737346649</v>
      </c>
      <c r="D28" s="5">
        <v>9.6490554511547089E-2</v>
      </c>
      <c r="E28" s="5">
        <v>4.5737713575363159E-2</v>
      </c>
    </row>
    <row r="29" spans="1:5" x14ac:dyDescent="0.3">
      <c r="A29" s="1" t="s">
        <v>40</v>
      </c>
      <c r="B29" s="6">
        <v>205148</v>
      </c>
      <c r="C29" s="5">
        <v>0.20687016844749451</v>
      </c>
      <c r="D29" s="5">
        <v>8.0127514898777008E-2</v>
      </c>
      <c r="E29" s="5">
        <v>3.6705207079648972E-2</v>
      </c>
    </row>
    <row r="30" spans="1:5" x14ac:dyDescent="0.3">
      <c r="A30" s="1" t="s">
        <v>41</v>
      </c>
      <c r="B30" s="6">
        <v>299163</v>
      </c>
      <c r="C30" s="5">
        <v>0.28128811717033386</v>
      </c>
      <c r="D30" s="5">
        <v>0.13192473351955414</v>
      </c>
      <c r="E30" s="5">
        <v>6.7093856632709503E-2</v>
      </c>
    </row>
    <row r="31" spans="1:5" x14ac:dyDescent="0.3">
      <c r="A31" s="1" t="s">
        <v>42</v>
      </c>
      <c r="B31" s="6">
        <v>178745</v>
      </c>
      <c r="C31" s="5">
        <v>0.28648632764816284</v>
      </c>
      <c r="D31" s="5">
        <v>0.13218271732330322</v>
      </c>
      <c r="E31" s="5">
        <v>6.5187834203243256E-2</v>
      </c>
    </row>
    <row r="32" spans="1:5" x14ac:dyDescent="0.3">
      <c r="A32" s="1" t="s">
        <v>43</v>
      </c>
      <c r="B32" s="6">
        <v>68028</v>
      </c>
      <c r="C32" s="5">
        <v>0.20966367423534393</v>
      </c>
      <c r="D32" s="5">
        <v>8.6258597671985626E-2</v>
      </c>
      <c r="E32" s="5">
        <v>4.212971031665802E-2</v>
      </c>
    </row>
    <row r="33" spans="1:5" x14ac:dyDescent="0.3">
      <c r="A33" s="1" t="s">
        <v>44</v>
      </c>
      <c r="B33" s="6">
        <v>792691</v>
      </c>
      <c r="C33" s="5">
        <v>0.25059449672698975</v>
      </c>
      <c r="D33" s="5">
        <v>0.10907655209302902</v>
      </c>
      <c r="E33" s="5">
        <v>5.191430076956749E-2</v>
      </c>
    </row>
    <row r="34" spans="1:5" x14ac:dyDescent="0.3">
      <c r="A34" s="1" t="s">
        <v>45</v>
      </c>
      <c r="B34" s="6">
        <v>51610</v>
      </c>
      <c r="C34" s="5">
        <v>0.20695601403713226</v>
      </c>
      <c r="D34" s="5">
        <v>8.5022285580635071E-2</v>
      </c>
      <c r="E34" s="5">
        <v>3.9527222514152527E-2</v>
      </c>
    </row>
    <row r="35" spans="1:5" x14ac:dyDescent="0.3">
      <c r="A35" s="1" t="s">
        <v>46</v>
      </c>
      <c r="B35" s="6"/>
      <c r="C35" s="5"/>
      <c r="D35" s="5"/>
      <c r="E35" s="5"/>
    </row>
    <row r="36" spans="1:5" x14ac:dyDescent="0.3">
      <c r="A36" s="1" t="s">
        <v>47</v>
      </c>
      <c r="B36" s="6">
        <v>72091</v>
      </c>
      <c r="C36" s="5">
        <v>0.23894800245761871</v>
      </c>
      <c r="D36" s="5">
        <v>9.3839727342128754E-2</v>
      </c>
      <c r="E36" s="5">
        <v>4.3431218713521957E-2</v>
      </c>
    </row>
    <row r="37" spans="1:5" x14ac:dyDescent="0.3">
      <c r="A37" s="1" t="s">
        <v>48</v>
      </c>
      <c r="B37" s="6">
        <v>493897</v>
      </c>
      <c r="C37" s="5">
        <v>0.23269832134246826</v>
      </c>
      <c r="D37" s="5">
        <v>9.3898117542266846E-2</v>
      </c>
      <c r="E37" s="5">
        <v>4.369736835360527E-2</v>
      </c>
    </row>
    <row r="38" spans="1:5" x14ac:dyDescent="0.3">
      <c r="A38" s="1" t="s">
        <v>49</v>
      </c>
      <c r="B38" s="6">
        <v>67821</v>
      </c>
      <c r="C38" s="5">
        <v>0.22503355145454407</v>
      </c>
      <c r="D38" s="5">
        <v>8.902847021818161E-2</v>
      </c>
      <c r="E38" s="5">
        <v>3.958950936794281E-2</v>
      </c>
    </row>
    <row r="39" spans="1:5" x14ac:dyDescent="0.3">
      <c r="A39" s="1" t="s">
        <v>50</v>
      </c>
      <c r="B39" s="6">
        <v>144288</v>
      </c>
      <c r="C39" s="5">
        <v>0.22455090284347534</v>
      </c>
      <c r="D39" s="5">
        <v>9.7014307975769043E-2</v>
      </c>
      <c r="E39" s="5">
        <v>4.6400256454944611E-2</v>
      </c>
    </row>
    <row r="40" spans="1:5" x14ac:dyDescent="0.3">
      <c r="A40" s="1" t="s">
        <v>51</v>
      </c>
      <c r="B40" s="6">
        <v>381130</v>
      </c>
      <c r="C40" s="5">
        <v>0.23521633446216583</v>
      </c>
      <c r="D40" s="5">
        <v>8.8492117822170258E-2</v>
      </c>
      <c r="E40" s="5">
        <v>3.937501460313797E-2</v>
      </c>
    </row>
    <row r="41" spans="1:5" x14ac:dyDescent="0.3">
      <c r="A41" s="1" t="s">
        <v>52</v>
      </c>
      <c r="B41" s="6">
        <v>308048</v>
      </c>
      <c r="C41" s="5">
        <v>0.2502499520778656</v>
      </c>
      <c r="D41" s="5">
        <v>0.11059964448213577</v>
      </c>
      <c r="E41" s="5">
        <v>5.3816288709640503E-2</v>
      </c>
    </row>
    <row r="42" spans="1:5" x14ac:dyDescent="0.3">
      <c r="A42" s="1" t="s">
        <v>53</v>
      </c>
      <c r="B42" s="6">
        <v>245407</v>
      </c>
      <c r="C42" s="5">
        <v>0.28008979558944702</v>
      </c>
      <c r="D42" s="5">
        <v>0.12814630568027496</v>
      </c>
      <c r="E42" s="5">
        <v>6.5825343132019043E-2</v>
      </c>
    </row>
    <row r="43" spans="1:5" x14ac:dyDescent="0.3">
      <c r="A43" s="1" t="s">
        <v>54</v>
      </c>
      <c r="B43" s="6">
        <v>229425</v>
      </c>
      <c r="C43" s="5">
        <v>0.22631797194480896</v>
      </c>
      <c r="D43" s="5">
        <v>8.8054917752742767E-2</v>
      </c>
      <c r="E43" s="5">
        <v>4.0191784501075745E-2</v>
      </c>
    </row>
    <row r="44" spans="1:5" x14ac:dyDescent="0.3">
      <c r="A44" s="1" t="s">
        <v>55</v>
      </c>
      <c r="B44" s="6">
        <v>564190</v>
      </c>
      <c r="C44" s="5">
        <v>0.25861147046089172</v>
      </c>
      <c r="D44" s="5">
        <v>0.10805580019950867</v>
      </c>
      <c r="E44" s="5">
        <v>5.1064357161521912E-2</v>
      </c>
    </row>
    <row r="45" spans="1:5" x14ac:dyDescent="0.3">
      <c r="A45" s="1" t="s">
        <v>56</v>
      </c>
      <c r="B45" s="6"/>
      <c r="C45" s="5"/>
      <c r="D45" s="5"/>
      <c r="E45" s="5"/>
    </row>
    <row r="46" spans="1:5" x14ac:dyDescent="0.3">
      <c r="A46" s="1" t="s">
        <v>57</v>
      </c>
      <c r="B46" s="6">
        <v>358840</v>
      </c>
      <c r="C46" s="5">
        <v>0.25222381949424744</v>
      </c>
      <c r="D46" s="5">
        <v>0.106523796916008</v>
      </c>
      <c r="E46" s="5">
        <v>5.0261955708265305E-2</v>
      </c>
    </row>
    <row r="47" spans="1:5" x14ac:dyDescent="0.3">
      <c r="A47" s="1" t="s">
        <v>58</v>
      </c>
      <c r="B47" s="6"/>
      <c r="C47" s="5"/>
      <c r="D47" s="5"/>
      <c r="E47" s="5"/>
    </row>
    <row r="48" spans="1:5" x14ac:dyDescent="0.3">
      <c r="A48" s="1" t="s">
        <v>59</v>
      </c>
      <c r="B48" s="6">
        <v>314007</v>
      </c>
      <c r="C48" s="5">
        <v>0.27446839213371277</v>
      </c>
      <c r="D48" s="5">
        <v>0.12540484964847565</v>
      </c>
      <c r="E48" s="5">
        <v>6.3444443047046661E-2</v>
      </c>
    </row>
    <row r="49" spans="1:5" x14ac:dyDescent="0.3">
      <c r="A49" s="1" t="s">
        <v>60</v>
      </c>
      <c r="B49" s="6">
        <v>2120273</v>
      </c>
      <c r="C49" s="5">
        <v>0.23763920366764069</v>
      </c>
      <c r="D49" s="5">
        <v>0.10819739103317261</v>
      </c>
      <c r="E49" s="5">
        <v>5.2870549261569977E-2</v>
      </c>
    </row>
    <row r="50" spans="1:5" x14ac:dyDescent="0.3">
      <c r="A50" s="1" t="s">
        <v>61</v>
      </c>
      <c r="B50" s="6">
        <v>311109</v>
      </c>
      <c r="C50" s="5">
        <v>0.19761241972446442</v>
      </c>
      <c r="D50" s="5">
        <v>8.4324143826961517E-2</v>
      </c>
      <c r="E50" s="5">
        <v>4.117206484079361E-2</v>
      </c>
    </row>
    <row r="51" spans="1:5" x14ac:dyDescent="0.3">
      <c r="A51" s="1" t="s">
        <v>62</v>
      </c>
      <c r="B51" s="6">
        <v>372516</v>
      </c>
      <c r="C51" s="5">
        <v>0.23689989745616913</v>
      </c>
      <c r="D51" s="5">
        <v>9.8178334534168243E-2</v>
      </c>
      <c r="E51" s="5">
        <v>4.5316174626350403E-2</v>
      </c>
    </row>
    <row r="52" spans="1:5" x14ac:dyDescent="0.3">
      <c r="A52" s="1" t="s">
        <v>64</v>
      </c>
      <c r="B52" s="6">
        <v>325877</v>
      </c>
      <c r="C52" s="5">
        <v>0.21905504167079926</v>
      </c>
      <c r="D52" s="5">
        <v>8.7846025824546814E-2</v>
      </c>
      <c r="E52" s="5">
        <v>3.9809498935937881E-2</v>
      </c>
    </row>
    <row r="53" spans="1:5" x14ac:dyDescent="0.3">
      <c r="A53" s="1" t="s">
        <v>65</v>
      </c>
      <c r="B53" s="6">
        <v>270982</v>
      </c>
      <c r="C53" s="5">
        <v>0.23422220349311829</v>
      </c>
      <c r="D53" s="5">
        <v>9.6659556031227112E-2</v>
      </c>
      <c r="E53" s="5">
        <v>4.4279694557189941E-2</v>
      </c>
    </row>
    <row r="54" spans="1:5" x14ac:dyDescent="0.3">
      <c r="A54" s="1" t="s">
        <v>66</v>
      </c>
      <c r="B54" s="6">
        <v>27056</v>
      </c>
      <c r="C54" s="5">
        <v>0.30884093046188354</v>
      </c>
      <c r="D54" s="5">
        <v>0.1401907205581665</v>
      </c>
      <c r="E54" s="5">
        <v>6.752660870552063E-2</v>
      </c>
    </row>
    <row r="55" spans="1:5" x14ac:dyDescent="0.3">
      <c r="A55" s="1" t="s">
        <v>67</v>
      </c>
      <c r="B55" s="6"/>
      <c r="C55" s="5"/>
      <c r="D55" s="5"/>
      <c r="E55" s="5"/>
    </row>
  </sheetData>
  <mergeCells count="1">
    <mergeCell ref="B3:E3"/>
  </mergeCells>
  <conditionalFormatting sqref="B7:E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7265625" style="1" customWidth="1"/>
    <col min="2" max="2" width="14.26953125" style="1" bestFit="1" customWidth="1"/>
    <col min="3" max="5" width="14.453125" style="1" bestFit="1" customWidth="1"/>
    <col min="6" max="16384" width="9.1796875" style="1"/>
  </cols>
  <sheetData>
    <row r="1" spans="1:5" x14ac:dyDescent="0.3">
      <c r="A1" s="2" t="s">
        <v>74</v>
      </c>
    </row>
    <row r="3" spans="1:5" s="3" customFormat="1" x14ac:dyDescent="0.3">
      <c r="B3" s="31">
        <v>2021</v>
      </c>
      <c r="C3" s="31"/>
      <c r="D3" s="31"/>
      <c r="E3" s="31"/>
    </row>
    <row r="4" spans="1:5" s="10" customFormat="1" ht="28" x14ac:dyDescent="0.35">
      <c r="B4" s="11" t="s">
        <v>0</v>
      </c>
      <c r="C4" s="11" t="s">
        <v>1</v>
      </c>
      <c r="D4" s="11" t="s">
        <v>2</v>
      </c>
      <c r="E4" s="11" t="s">
        <v>3</v>
      </c>
    </row>
    <row r="5" spans="1:5" ht="28" x14ac:dyDescent="0.3">
      <c r="A5" s="18" t="s">
        <v>76</v>
      </c>
      <c r="B5" s="4">
        <f>SUM(B7:B55)</f>
        <v>13775467</v>
      </c>
      <c r="C5" s="5">
        <f>SUMPRODUCT($B7:$B55,C7:C55)/$B5</f>
        <v>0.19751831061267644</v>
      </c>
      <c r="D5" s="5">
        <f>SUMPRODUCT($B7:$B55,D7:D55)/$B5</f>
        <v>7.4762763876758037E-2</v>
      </c>
      <c r="E5" s="5">
        <f>SUMPRODUCT($B7:$B55,E7:E55)/$B5</f>
        <v>3.414446871641965E-2</v>
      </c>
    </row>
    <row r="7" spans="1:5" x14ac:dyDescent="0.3">
      <c r="A7" s="1" t="s">
        <v>19</v>
      </c>
      <c r="B7" s="6">
        <v>18241</v>
      </c>
      <c r="C7" s="5">
        <v>0.18798311054706573</v>
      </c>
      <c r="D7" s="5">
        <v>7.1816235780715942E-2</v>
      </c>
      <c r="E7" s="5">
        <v>3.2399538904428482E-2</v>
      </c>
    </row>
    <row r="8" spans="1:5" x14ac:dyDescent="0.3">
      <c r="A8" s="1" t="s">
        <v>20</v>
      </c>
      <c r="B8" s="6">
        <v>240770</v>
      </c>
      <c r="C8" s="5">
        <v>0.22726668417453766</v>
      </c>
      <c r="D8" s="5">
        <v>8.9803546667098999E-2</v>
      </c>
      <c r="E8" s="5">
        <v>4.1724465787410736E-2</v>
      </c>
    </row>
    <row r="9" spans="1:5" x14ac:dyDescent="0.3">
      <c r="A9" s="1" t="s">
        <v>21</v>
      </c>
      <c r="B9" s="6">
        <v>78354</v>
      </c>
      <c r="C9" s="5">
        <v>0.19705440104007721</v>
      </c>
      <c r="D9" s="5">
        <v>7.6205424964427948E-2</v>
      </c>
      <c r="E9" s="5">
        <v>3.4829109907150269E-2</v>
      </c>
    </row>
    <row r="10" spans="1:5" x14ac:dyDescent="0.3">
      <c r="A10" s="1" t="s">
        <v>22</v>
      </c>
      <c r="B10" s="6">
        <v>220527</v>
      </c>
      <c r="C10" s="5">
        <v>0.18567794561386108</v>
      </c>
      <c r="D10" s="5">
        <v>7.2158962488174438E-2</v>
      </c>
      <c r="E10" s="5">
        <v>3.2884862273931503E-2</v>
      </c>
    </row>
    <row r="11" spans="1:5" x14ac:dyDescent="0.3">
      <c r="A11" s="1" t="s">
        <v>23</v>
      </c>
      <c r="B11" s="6">
        <v>2958974</v>
      </c>
      <c r="C11" s="5">
        <v>0.18271738290786743</v>
      </c>
      <c r="D11" s="5">
        <v>6.7221947014331818E-2</v>
      </c>
      <c r="E11" s="5">
        <v>3.0168227851390839E-2</v>
      </c>
    </row>
    <row r="12" spans="1:5" x14ac:dyDescent="0.3">
      <c r="A12" s="1" t="s">
        <v>24</v>
      </c>
      <c r="B12" s="6">
        <v>390384</v>
      </c>
      <c r="C12" s="5">
        <v>0.17812205851078033</v>
      </c>
      <c r="D12" s="5">
        <v>6.4382761716842651E-2</v>
      </c>
      <c r="E12" s="5">
        <v>2.9012460261583328E-2</v>
      </c>
    </row>
    <row r="13" spans="1:5" x14ac:dyDescent="0.3">
      <c r="A13" s="1" t="s">
        <v>25</v>
      </c>
      <c r="B13" s="6">
        <v>152317</v>
      </c>
      <c r="C13" s="5">
        <v>0.21516311168670654</v>
      </c>
      <c r="D13" s="5">
        <v>7.8966893255710602E-2</v>
      </c>
      <c r="E13" s="5">
        <v>3.5925079137086868E-2</v>
      </c>
    </row>
    <row r="14" spans="1:5" x14ac:dyDescent="0.3">
      <c r="A14" s="1" t="s">
        <v>26</v>
      </c>
      <c r="B14" s="6">
        <v>112004</v>
      </c>
      <c r="C14" s="5">
        <v>0.18028821051120758</v>
      </c>
      <c r="D14" s="5">
        <v>6.141744926571846E-2</v>
      </c>
      <c r="E14" s="5">
        <v>2.8222206979990005E-2</v>
      </c>
    </row>
    <row r="15" spans="1:5" x14ac:dyDescent="0.3">
      <c r="A15" s="1" t="s">
        <v>27</v>
      </c>
      <c r="B15" s="6">
        <v>32421</v>
      </c>
      <c r="C15" s="5">
        <v>0.23382993042469025</v>
      </c>
      <c r="D15" s="5">
        <v>8.7659232318401337E-2</v>
      </c>
      <c r="E15" s="5">
        <v>3.8431879132986069E-2</v>
      </c>
    </row>
    <row r="16" spans="1:5" x14ac:dyDescent="0.3">
      <c r="A16" s="1" t="s">
        <v>28</v>
      </c>
      <c r="B16" s="6">
        <v>514554</v>
      </c>
      <c r="C16" s="5">
        <v>0.20021027326583862</v>
      </c>
      <c r="D16" s="5">
        <v>7.9175360500812531E-2</v>
      </c>
      <c r="E16" s="5">
        <v>3.6480136215686798E-2</v>
      </c>
    </row>
    <row r="17" spans="1:5" x14ac:dyDescent="0.3">
      <c r="A17" s="1" t="s">
        <v>29</v>
      </c>
      <c r="B17" s="6">
        <v>155415</v>
      </c>
      <c r="C17" s="5">
        <v>0.20193031430244446</v>
      </c>
      <c r="D17" s="5">
        <v>7.7643729746341705E-2</v>
      </c>
      <c r="E17" s="5">
        <v>3.5652928054332733E-2</v>
      </c>
    </row>
    <row r="18" spans="1:5" x14ac:dyDescent="0.3">
      <c r="A18" s="1" t="s">
        <v>30</v>
      </c>
      <c r="B18" s="6">
        <v>59079</v>
      </c>
      <c r="C18" s="5">
        <v>0.18683457374572754</v>
      </c>
      <c r="D18" s="5">
        <v>7.3393255472183228E-2</v>
      </c>
      <c r="E18" s="5">
        <v>3.2668121159076691E-2</v>
      </c>
    </row>
    <row r="19" spans="1:5" x14ac:dyDescent="0.3">
      <c r="A19" s="1" t="s">
        <v>31</v>
      </c>
      <c r="B19" s="6">
        <v>128732</v>
      </c>
      <c r="C19" s="5">
        <v>0.18975856900215149</v>
      </c>
      <c r="D19" s="5">
        <v>7.4488081037998199E-2</v>
      </c>
      <c r="E19" s="5">
        <v>3.3845510333776474E-2</v>
      </c>
    </row>
    <row r="20" spans="1:5" x14ac:dyDescent="0.3">
      <c r="A20" s="1" t="s">
        <v>32</v>
      </c>
      <c r="B20" s="6">
        <v>107528</v>
      </c>
      <c r="C20" s="5">
        <v>0.16837474703788757</v>
      </c>
      <c r="D20" s="5">
        <v>6.2002453953027725E-2</v>
      </c>
      <c r="E20" s="5">
        <v>2.6858121156692505E-2</v>
      </c>
    </row>
    <row r="21" spans="1:5" x14ac:dyDescent="0.3">
      <c r="A21" s="1" t="s">
        <v>33</v>
      </c>
      <c r="B21" s="6">
        <v>583494</v>
      </c>
      <c r="C21" s="5">
        <v>0.19557870924472809</v>
      </c>
      <c r="D21" s="5">
        <v>7.3620297014713287E-2</v>
      </c>
      <c r="E21" s="5">
        <v>3.3609598875045776E-2</v>
      </c>
    </row>
    <row r="22" spans="1:5" x14ac:dyDescent="0.3">
      <c r="A22" s="1" t="s">
        <v>34</v>
      </c>
      <c r="B22" s="6">
        <v>123169</v>
      </c>
      <c r="C22" s="5">
        <v>0.21315428614616394</v>
      </c>
      <c r="D22" s="5">
        <v>8.6020022630691528E-2</v>
      </c>
      <c r="E22" s="5">
        <v>3.9888285100460052E-2</v>
      </c>
    </row>
    <row r="23" spans="1:5" x14ac:dyDescent="0.3">
      <c r="A23" s="1" t="s">
        <v>35</v>
      </c>
      <c r="B23" s="6">
        <v>108505</v>
      </c>
      <c r="C23" s="5">
        <v>0.20686604082584381</v>
      </c>
      <c r="D23" s="5">
        <v>7.7913463115692139E-2</v>
      </c>
      <c r="E23" s="5">
        <v>3.6431502550840378E-2</v>
      </c>
    </row>
    <row r="24" spans="1:5" x14ac:dyDescent="0.3">
      <c r="A24" s="1" t="s">
        <v>36</v>
      </c>
      <c r="B24" s="6">
        <v>46059</v>
      </c>
      <c r="C24" s="5">
        <v>0.23962743580341339</v>
      </c>
      <c r="D24" s="5">
        <v>9.5377668738365173E-2</v>
      </c>
      <c r="E24" s="5">
        <v>4.4660110026597977E-2</v>
      </c>
    </row>
    <row r="25" spans="1:5" x14ac:dyDescent="0.3">
      <c r="A25" s="1" t="s">
        <v>37</v>
      </c>
      <c r="B25" s="6">
        <v>173473</v>
      </c>
      <c r="C25" s="5">
        <v>0.19574804604053497</v>
      </c>
      <c r="D25" s="5">
        <v>7.5089491903781891E-2</v>
      </c>
      <c r="E25" s="5">
        <v>3.4518338739871979E-2</v>
      </c>
    </row>
    <row r="26" spans="1:5" x14ac:dyDescent="0.3">
      <c r="A26" s="1" t="s">
        <v>38</v>
      </c>
      <c r="B26" s="6">
        <v>352791</v>
      </c>
      <c r="C26" s="5">
        <v>0.19367840886116028</v>
      </c>
      <c r="D26" s="5">
        <v>7.0188865065574646E-2</v>
      </c>
      <c r="E26" s="5">
        <v>3.1948093324899673E-2</v>
      </c>
    </row>
    <row r="27" spans="1:5" x14ac:dyDescent="0.3">
      <c r="A27" s="1" t="s">
        <v>69</v>
      </c>
      <c r="B27" s="6">
        <v>85784</v>
      </c>
      <c r="C27" s="5">
        <v>0.19929124414920807</v>
      </c>
      <c r="D27" s="5">
        <v>6.9546766579151154E-2</v>
      </c>
      <c r="E27" s="5">
        <v>3.1287886202335358E-2</v>
      </c>
    </row>
    <row r="28" spans="1:5" x14ac:dyDescent="0.3">
      <c r="A28" s="1" t="s">
        <v>39</v>
      </c>
      <c r="B28" s="6">
        <v>599232</v>
      </c>
      <c r="C28" s="5">
        <v>0.19895131886005402</v>
      </c>
      <c r="D28" s="5">
        <v>7.5771987438201904E-2</v>
      </c>
      <c r="E28" s="5">
        <v>3.5283494740724564E-2</v>
      </c>
    </row>
    <row r="29" spans="1:5" x14ac:dyDescent="0.3">
      <c r="A29" s="1" t="s">
        <v>40</v>
      </c>
      <c r="B29" s="6">
        <v>321071</v>
      </c>
      <c r="C29" s="5">
        <v>0.1879303902387619</v>
      </c>
      <c r="D29" s="5">
        <v>7.1878179907798767E-2</v>
      </c>
      <c r="E29" s="5">
        <v>3.35066057741642E-2</v>
      </c>
    </row>
    <row r="30" spans="1:5" x14ac:dyDescent="0.3">
      <c r="A30" s="1" t="s">
        <v>41</v>
      </c>
      <c r="B30" s="6">
        <v>121998</v>
      </c>
      <c r="C30" s="5">
        <v>0.21324940025806427</v>
      </c>
      <c r="D30" s="5">
        <v>8.6747325956821442E-2</v>
      </c>
      <c r="E30" s="5">
        <v>4.037771001458168E-2</v>
      </c>
    </row>
    <row r="31" spans="1:5" x14ac:dyDescent="0.3">
      <c r="A31" s="1" t="s">
        <v>42</v>
      </c>
      <c r="B31" s="6">
        <v>52313</v>
      </c>
      <c r="C31" s="5">
        <v>0.19513313472270966</v>
      </c>
      <c r="D31" s="5">
        <v>7.3977790772914886E-2</v>
      </c>
      <c r="E31" s="5">
        <v>3.4045074135065079E-2</v>
      </c>
    </row>
    <row r="32" spans="1:5" x14ac:dyDescent="0.3">
      <c r="A32" s="1" t="s">
        <v>43</v>
      </c>
      <c r="B32" s="6">
        <v>60471</v>
      </c>
      <c r="C32" s="5">
        <v>0.16928775608539581</v>
      </c>
      <c r="D32" s="5">
        <v>6.3137702643871307E-2</v>
      </c>
      <c r="E32" s="5">
        <v>2.9005639255046844E-2</v>
      </c>
    </row>
    <row r="33" spans="1:5" x14ac:dyDescent="0.3">
      <c r="A33" s="1" t="s">
        <v>44</v>
      </c>
      <c r="B33" s="6">
        <v>312253</v>
      </c>
      <c r="C33" s="5">
        <v>0.19409900903701782</v>
      </c>
      <c r="D33" s="5">
        <v>7.389841228723526E-2</v>
      </c>
      <c r="E33" s="5">
        <v>3.2832350581884384E-2</v>
      </c>
    </row>
    <row r="34" spans="1:5" x14ac:dyDescent="0.3">
      <c r="A34" s="1" t="s">
        <v>45</v>
      </c>
      <c r="B34" s="6">
        <v>53067</v>
      </c>
      <c r="C34" s="5">
        <v>0.18339081108570099</v>
      </c>
      <c r="D34" s="5">
        <v>7.143799215555191E-2</v>
      </c>
      <c r="E34" s="5">
        <v>3.3372905105352402E-2</v>
      </c>
    </row>
    <row r="35" spans="1:5" x14ac:dyDescent="0.3">
      <c r="A35" s="1" t="s">
        <v>46</v>
      </c>
      <c r="B35" s="6">
        <v>53896</v>
      </c>
      <c r="C35" s="5">
        <v>0.19112735986709595</v>
      </c>
      <c r="D35" s="5">
        <v>7.5738459825515747E-2</v>
      </c>
      <c r="E35" s="5">
        <v>3.4881994128227234E-2</v>
      </c>
    </row>
    <row r="36" spans="1:5" x14ac:dyDescent="0.3">
      <c r="A36" s="1" t="s">
        <v>47</v>
      </c>
      <c r="B36" s="6">
        <v>114001</v>
      </c>
      <c r="C36" s="5">
        <v>0.20772625505924225</v>
      </c>
      <c r="D36" s="5">
        <v>7.5051970779895782E-2</v>
      </c>
      <c r="E36" s="5">
        <v>3.400847315788269E-2</v>
      </c>
    </row>
    <row r="37" spans="1:5" x14ac:dyDescent="0.3">
      <c r="A37" s="1" t="s">
        <v>48</v>
      </c>
      <c r="B37" s="6">
        <v>386967</v>
      </c>
      <c r="C37" s="5">
        <v>0.21426115930080414</v>
      </c>
      <c r="D37" s="5">
        <v>8.1616781651973724E-2</v>
      </c>
      <c r="E37" s="5">
        <v>3.6809340119361877E-2</v>
      </c>
    </row>
    <row r="38" spans="1:5" x14ac:dyDescent="0.3">
      <c r="A38" s="1" t="s">
        <v>49</v>
      </c>
      <c r="B38" s="6">
        <v>63063</v>
      </c>
      <c r="C38" s="5">
        <v>0.1958359032869339</v>
      </c>
      <c r="D38" s="5">
        <v>7.2863645851612091E-2</v>
      </c>
      <c r="E38" s="5">
        <v>3.3046320080757141E-2</v>
      </c>
    </row>
    <row r="39" spans="1:5" x14ac:dyDescent="0.3">
      <c r="A39" s="1" t="s">
        <v>50</v>
      </c>
      <c r="B39" s="6">
        <v>132647</v>
      </c>
      <c r="C39" s="5">
        <v>0.17274419963359833</v>
      </c>
      <c r="D39" s="5">
        <v>6.7208454012870789E-2</v>
      </c>
      <c r="E39" s="5">
        <v>3.07583287358284E-2</v>
      </c>
    </row>
    <row r="40" spans="1:5" x14ac:dyDescent="0.3">
      <c r="A40" s="1" t="s">
        <v>51</v>
      </c>
      <c r="B40" s="6">
        <v>1158563</v>
      </c>
      <c r="C40" s="5">
        <v>0.2274395078420639</v>
      </c>
      <c r="D40" s="5">
        <v>8.7399646639823914E-2</v>
      </c>
      <c r="E40" s="5">
        <v>3.9956394582986832E-2</v>
      </c>
    </row>
    <row r="41" spans="1:5" x14ac:dyDescent="0.3">
      <c r="A41" s="1" t="s">
        <v>52</v>
      </c>
      <c r="B41" s="6">
        <v>81863</v>
      </c>
      <c r="C41" s="5">
        <v>0.24423731863498688</v>
      </c>
      <c r="D41" s="5">
        <v>0.10521236807107925</v>
      </c>
      <c r="E41" s="5">
        <v>5.085325613617897E-2</v>
      </c>
    </row>
    <row r="42" spans="1:5" x14ac:dyDescent="0.3">
      <c r="A42" s="1" t="s">
        <v>53</v>
      </c>
      <c r="B42" s="6">
        <v>244917</v>
      </c>
      <c r="C42" s="5">
        <v>0.21488095819950104</v>
      </c>
      <c r="D42" s="5">
        <v>8.3273105323314667E-2</v>
      </c>
      <c r="E42" s="5">
        <v>3.8490589708089828E-2</v>
      </c>
    </row>
    <row r="43" spans="1:5" x14ac:dyDescent="0.3">
      <c r="A43" s="1" t="s">
        <v>54</v>
      </c>
      <c r="B43" s="6">
        <v>274949</v>
      </c>
      <c r="C43" s="5">
        <v>0.18269206583499908</v>
      </c>
      <c r="D43" s="5">
        <v>6.4946591854095459E-2</v>
      </c>
      <c r="E43" s="5">
        <v>2.7917904779314995E-2</v>
      </c>
    </row>
    <row r="44" spans="1:5" x14ac:dyDescent="0.3">
      <c r="A44" s="1" t="s">
        <v>55</v>
      </c>
      <c r="B44" s="6">
        <v>582866</v>
      </c>
      <c r="C44" s="5">
        <v>0.2108786553144455</v>
      </c>
      <c r="D44" s="5">
        <v>8.1040926277637482E-2</v>
      </c>
      <c r="E44" s="5">
        <v>3.7104584276676178E-2</v>
      </c>
    </row>
    <row r="45" spans="1:5" x14ac:dyDescent="0.3">
      <c r="A45" s="1" t="s">
        <v>56</v>
      </c>
      <c r="B45" s="6">
        <v>65969</v>
      </c>
      <c r="C45" s="5">
        <v>0.23679304122924805</v>
      </c>
      <c r="D45" s="5">
        <v>8.6191996932029724E-2</v>
      </c>
      <c r="E45" s="5">
        <v>3.8321029394865036E-2</v>
      </c>
    </row>
    <row r="46" spans="1:5" x14ac:dyDescent="0.3">
      <c r="A46" s="1" t="s">
        <v>57</v>
      </c>
      <c r="B46" s="6">
        <v>82050</v>
      </c>
      <c r="C46" s="5">
        <v>0.19634369015693665</v>
      </c>
      <c r="D46" s="5">
        <v>7.4588663876056671E-2</v>
      </c>
      <c r="E46" s="5">
        <v>3.3296771347522736E-2</v>
      </c>
    </row>
    <row r="47" spans="1:5" x14ac:dyDescent="0.3">
      <c r="A47" s="1" t="s">
        <v>58</v>
      </c>
      <c r="B47" s="6">
        <v>43367</v>
      </c>
      <c r="C47" s="5">
        <v>0.17416468262672424</v>
      </c>
      <c r="D47" s="5">
        <v>6.6894181072711945E-2</v>
      </c>
      <c r="E47" s="5">
        <v>3.0899070203304291E-2</v>
      </c>
    </row>
    <row r="48" spans="1:5" x14ac:dyDescent="0.3">
      <c r="A48" s="1" t="s">
        <v>59</v>
      </c>
      <c r="B48" s="6">
        <v>246269</v>
      </c>
      <c r="C48" s="5">
        <v>0.20636783540248871</v>
      </c>
      <c r="D48" s="5">
        <v>8.1228248775005341E-2</v>
      </c>
      <c r="E48" s="5">
        <v>3.7852916866540909E-2</v>
      </c>
    </row>
    <row r="49" spans="1:5" x14ac:dyDescent="0.3">
      <c r="A49" s="1" t="s">
        <v>60</v>
      </c>
      <c r="B49" s="6">
        <v>934450</v>
      </c>
      <c r="C49" s="5">
        <v>0.20360104739665985</v>
      </c>
      <c r="D49" s="5">
        <v>7.9067900776863098E-2</v>
      </c>
      <c r="E49" s="5">
        <v>3.7106320261955261E-2</v>
      </c>
    </row>
    <row r="50" spans="1:5" x14ac:dyDescent="0.3">
      <c r="A50" s="1" t="s">
        <v>61</v>
      </c>
      <c r="B50" s="6">
        <v>197401</v>
      </c>
      <c r="C50" s="5">
        <v>0.16959387063980103</v>
      </c>
      <c r="D50" s="5">
        <v>6.4847692847251892E-2</v>
      </c>
      <c r="E50" s="5">
        <v>3.0354456976056099E-2</v>
      </c>
    </row>
    <row r="51" spans="1:5" x14ac:dyDescent="0.3">
      <c r="A51" s="1" t="s">
        <v>62</v>
      </c>
      <c r="B51" s="6">
        <v>433129</v>
      </c>
      <c r="C51" s="5">
        <v>0.20081545412540436</v>
      </c>
      <c r="D51" s="5">
        <v>7.4176512658596039E-2</v>
      </c>
      <c r="E51" s="5">
        <v>3.4070681780576706E-2</v>
      </c>
    </row>
    <row r="52" spans="1:5" x14ac:dyDescent="0.3">
      <c r="A52" s="1" t="s">
        <v>64</v>
      </c>
      <c r="B52" s="6">
        <v>317063</v>
      </c>
      <c r="C52" s="5">
        <v>0.18296048045158386</v>
      </c>
      <c r="D52" s="5">
        <v>6.7141227424144745E-2</v>
      </c>
      <c r="E52" s="5">
        <v>3.0429283156991005E-2</v>
      </c>
    </row>
    <row r="53" spans="1:5" x14ac:dyDescent="0.3">
      <c r="A53" s="1" t="s">
        <v>65</v>
      </c>
      <c r="B53" s="6">
        <v>167867</v>
      </c>
      <c r="C53" s="5">
        <v>0.18648691475391388</v>
      </c>
      <c r="D53" s="5">
        <v>6.9298908114433289E-2</v>
      </c>
      <c r="E53" s="5">
        <v>3.1989611685276031E-2</v>
      </c>
    </row>
    <row r="54" spans="1:5" x14ac:dyDescent="0.3">
      <c r="A54" s="1" t="s">
        <v>66</v>
      </c>
      <c r="B54" s="6">
        <v>21153</v>
      </c>
      <c r="C54" s="5">
        <v>0.22914007306098938</v>
      </c>
      <c r="D54" s="5">
        <v>9.2043682932853699E-2</v>
      </c>
      <c r="E54" s="5">
        <v>4.2121686041355133E-2</v>
      </c>
    </row>
    <row r="55" spans="1:5" x14ac:dyDescent="0.3">
      <c r="A55" s="1" t="s">
        <v>67</v>
      </c>
      <c r="B55" s="6">
        <v>10037</v>
      </c>
      <c r="C55" s="5">
        <v>0.16508917510509491</v>
      </c>
      <c r="D55" s="5">
        <v>6.2767758965492249E-2</v>
      </c>
      <c r="E55" s="5">
        <v>3.1184617429971695E-2</v>
      </c>
    </row>
    <row r="57" spans="1:5" x14ac:dyDescent="0.3">
      <c r="A57" s="7"/>
    </row>
    <row r="58" spans="1:5" x14ac:dyDescent="0.3">
      <c r="A58" s="7"/>
    </row>
    <row r="59" spans="1:5" x14ac:dyDescent="0.3">
      <c r="A59" s="7"/>
    </row>
  </sheetData>
  <mergeCells count="1">
    <mergeCell ref="B3:E3"/>
  </mergeCells>
  <conditionalFormatting sqref="B7:E55">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pane xSplit="1" ySplit="6" topLeftCell="B7" activePane="bottomRight" state="frozen"/>
      <selection pane="topRight" activeCell="B1" sqref="B1"/>
      <selection pane="bottomLeft" activeCell="A5" sqref="A5"/>
      <selection pane="bottomRight"/>
    </sheetView>
  </sheetViews>
  <sheetFormatPr defaultColWidth="9.1796875" defaultRowHeight="14" x14ac:dyDescent="0.3"/>
  <cols>
    <col min="1" max="1" width="20.26953125" style="1" customWidth="1"/>
    <col min="2" max="2" width="14.26953125" style="1" bestFit="1" customWidth="1"/>
    <col min="3" max="5" width="14.453125" style="1" bestFit="1" customWidth="1"/>
    <col min="6" max="16384" width="9.1796875" style="1"/>
  </cols>
  <sheetData>
    <row r="1" spans="1:5" x14ac:dyDescent="0.3">
      <c r="A1" s="2" t="s">
        <v>75</v>
      </c>
    </row>
    <row r="2" spans="1:5" x14ac:dyDescent="0.3">
      <c r="A2" s="2"/>
    </row>
    <row r="3" spans="1:5" s="2" customFormat="1" x14ac:dyDescent="0.3">
      <c r="B3" s="31">
        <v>2021</v>
      </c>
      <c r="C3" s="31"/>
      <c r="D3" s="31"/>
      <c r="E3" s="31"/>
    </row>
    <row r="4" spans="1:5" s="10" customFormat="1" ht="28" x14ac:dyDescent="0.35">
      <c r="B4" s="11" t="s">
        <v>0</v>
      </c>
      <c r="C4" s="11" t="s">
        <v>1</v>
      </c>
      <c r="D4" s="11" t="s">
        <v>2</v>
      </c>
      <c r="E4" s="11" t="s">
        <v>3</v>
      </c>
    </row>
    <row r="5" spans="1:5" x14ac:dyDescent="0.3">
      <c r="A5" s="1" t="s">
        <v>4</v>
      </c>
      <c r="B5" s="4">
        <f>SUM(B7:B8)</f>
        <v>1191720</v>
      </c>
      <c r="C5" s="5">
        <f>SUMPRODUCT($B7:$B8,C7:C8)/$B5</f>
        <v>0.22759708762168884</v>
      </c>
      <c r="D5" s="5">
        <f>SUMPRODUCT($B7:$B8,D7:D8)/$B5</f>
        <v>8.3064816892147064E-2</v>
      </c>
      <c r="E5" s="5">
        <f>SUMPRODUCT($B7:$B8,E7:E8)/$B5</f>
        <v>3.6450676620006561E-2</v>
      </c>
    </row>
    <row r="7" spans="1:5" x14ac:dyDescent="0.3">
      <c r="A7" s="1" t="s">
        <v>68</v>
      </c>
      <c r="B7" s="6">
        <v>1191720</v>
      </c>
      <c r="C7" s="5">
        <v>0.22759708762168884</v>
      </c>
      <c r="D7" s="5">
        <v>8.3064816892147064E-2</v>
      </c>
      <c r="E7" s="5">
        <v>3.6450676620006561E-2</v>
      </c>
    </row>
    <row r="8" spans="1:5" x14ac:dyDescent="0.3">
      <c r="A8" s="1" t="s">
        <v>63</v>
      </c>
      <c r="B8" s="6"/>
      <c r="C8" s="5"/>
      <c r="D8" s="5"/>
      <c r="E8" s="5"/>
    </row>
    <row r="9" spans="1:5" x14ac:dyDescent="0.3">
      <c r="B9" s="6"/>
      <c r="C9" s="5"/>
      <c r="D9" s="5"/>
      <c r="E9" s="5"/>
    </row>
    <row r="10" spans="1:5" x14ac:dyDescent="0.3">
      <c r="A10" s="7"/>
    </row>
    <row r="11" spans="1:5" x14ac:dyDescent="0.3">
      <c r="A11" s="7"/>
    </row>
  </sheetData>
  <mergeCells count="1">
    <mergeCell ref="B3:E3"/>
  </mergeCells>
  <conditionalFormatting sqref="B7:E8">
    <cfRule type="containsBlanks" dxfId="0" priority="1">
      <formula>LEN(TRIM(B7))=0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2025-08-12T16:04:27Z</dcterms:modified>
</cp:coreProperties>
</file>