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B0BB4CFC-D43D-47D9-AC8A-44AF3B827DB6}" xr6:coauthVersionLast="47" xr6:coauthVersionMax="47" xr10:uidLastSave="{00000000-0000-0000-0000-000000000000}"/>
  <bookViews>
    <workbookView xWindow="30450" yWindow="1650" windowWidth="21600" windowHeight="11715" xr2:uid="{00000000-000D-0000-FFFF-FFFF00000000}"/>
  </bookViews>
  <sheets>
    <sheet name="Summary" sheetId="7" r:id="rId1"/>
    <sheet name="Individual" sheetId="4" r:id="rId2"/>
    <sheet name="Small Group" sheetId="5" r:id="rId3"/>
    <sheet name="Merged" sheetId="6" r:id="rId4"/>
  </sheets>
  <definedNames>
    <definedName name="_xlnm._FilterDatabase" localSheetId="1" hidden="1">Individual!$A$6:$E$56</definedName>
    <definedName name="_xlnm._FilterDatabase" localSheetId="2" hidden="1">'Small Group'!$A$6:$E$56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E5" i="6" s="1"/>
  <c r="B5" i="5"/>
  <c r="D5" i="5" s="1"/>
  <c r="D5" i="4"/>
  <c r="B5" i="4"/>
  <c r="C5" i="4" s="1"/>
  <c r="C5" i="6" l="1"/>
  <c r="D5" i="6"/>
  <c r="C5" i="5"/>
  <c r="E5" i="5"/>
  <c r="E5" i="4"/>
</calcChain>
</file>

<file path=xl/sharedStrings.xml><?xml version="1.0" encoding="utf-8"?>
<sst xmlns="http://schemas.openxmlformats.org/spreadsheetml/2006/main" count="137" uniqueCount="77">
  <si>
    <t>Total Enrollees</t>
  </si>
  <si>
    <t>% with 1+ HCCs</t>
  </si>
  <si>
    <t>% with 2+ HCCs</t>
  </si>
  <si>
    <t>% with 3+ HCCs</t>
  </si>
  <si>
    <t xml:space="preserve">US Total </t>
  </si>
  <si>
    <t>Risk Pool Market</t>
  </si>
  <si>
    <t>Individual</t>
  </si>
  <si>
    <t>Small Group</t>
  </si>
  <si>
    <t>Merged</t>
  </si>
  <si>
    <t xml:space="preserve">Please note: CMS excluded states data for risk pool markets with fewer than three (3) issuers.      </t>
  </si>
  <si>
    <t>DATA ELEMENT</t>
  </si>
  <si>
    <t>DESCRIPTION</t>
  </si>
  <si>
    <t xml:space="preserve">Total number of enrollees is calculated as the summed total  of number of enrollees for all issuers and plans within a state market risk pool. </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</si>
  <si>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</si>
  <si>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</si>
  <si>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</si>
  <si>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Percent of enrollees with 3+ HCCs</t>
  </si>
  <si>
    <t>The percentage of enrollees with two or more HCCs is calculated as the summed total number of enrollees for all issuers and plans with two or more HCCs divided by the total number of enrollees within a state market risk pool.</t>
  </si>
  <si>
    <t>The percentage of enrollees with three or more HCCs is calculated as the summed total number of enrollees for all issuers and plans with three or more HCCs divided by the total number of enrollees within a state market risk pool.</t>
  </si>
  <si>
    <t>AK</t>
  </si>
  <si>
    <t>AL</t>
  </si>
  <si>
    <t>AR</t>
  </si>
  <si>
    <t>AZ</t>
  </si>
  <si>
    <t>CA</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</si>
  <si>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</si>
  <si>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</si>
  <si>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</si>
  <si>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</si>
  <si>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</si>
  <si>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</si>
  <si>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</si>
  <si>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</si>
  <si>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</si>
  <si>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</si>
  <si>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</si>
  <si>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</si>
  <si>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</si>
  <si>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</si>
  <si>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</si>
  <si>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</si>
  <si>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</si>
  <si>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</si>
  <si>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</si>
  <si>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</si>
  <si>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</si>
  <si>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</si>
  <si>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</si>
  <si>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</si>
  <si>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</si>
  <si>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</si>
  <si>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</si>
  <si>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</si>
  <si>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</si>
  <si>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</si>
  <si>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</si>
  <si>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</si>
  <si>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</si>
  <si>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</si>
  <si>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</si>
  <si>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</si>
  <si>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</si>
  <si>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</si>
  <si>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</si>
  <si>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</si>
  <si>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</si>
  <si>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</si>
  <si>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</si>
  <si>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</si>
  <si>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</si>
  <si>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</si>
  <si>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Total Number of States</t>
  </si>
  <si>
    <t>Total Number of States with Data Available</t>
  </si>
  <si>
    <t>CMS is providing additional state risk pool market data related to the Risk Adjustment Program for the 2022 benefit year. Every year CMS publishes a Summary Report on Permanent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</si>
  <si>
    <t>Appendix H: Distribution of Number of HCCs 2022: Individual Market</t>
  </si>
  <si>
    <t>Appendix H: Distribution of Number of HCCs 2022: Small Group Market</t>
  </si>
  <si>
    <t>Appendix H: Distribution of Number of HCCs 2022: Merged Market</t>
  </si>
  <si>
    <t>US Total (excl. MA, redacted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</si>
</sst>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wrapText="1"/>
    </xf>
    <xf numFmtId="0" fontId="2" fillId="0" borderId="0" xfId="0" applyFont="1" applyAlignment="1">
      <alignmen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4" borderId="2" xfId="0" applyFont="1" applyFill="1" applyBorder="1" applyAlignment="1">
      <alignment horizontal="center" wrapText="1"/>
    </xf>
    <xf numFmtId="0" fontId="3" fillId="2" borderId="0" xfId="0" applyFont="1" applyFill="1" applyAlignment="1">
      <alignment horizontal="center"/>
    </xf>
  </cellXfs>
  <cellStyles count="3">
    <cellStyle name="Comma" xfId="1" builtinId="3"/>
    <cellStyle name="Normal" xfId="0" builtinId="0"/>
    <cellStyle name="Percent" xfId="2"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workbookViewId="0">
      <selection sqref="A1:P1"/>
    </sheetView>
  </sheetViews>
  <sheetFormatPr defaultColWidth="9.1796875" defaultRowHeight="14" x14ac:dyDescent="0.3"/>
  <cols>
    <col min="1" max="1" width="18" style="1" customWidth="1"/>
    <col min="2" max="3" width="14.7265625" style="1" customWidth="1"/>
    <col min="4" max="4" width="11.7265625" style="1" customWidth="1"/>
    <col min="5" max="5" width="7.7265625" style="1" customWidth="1"/>
    <col min="6" max="6" width="9.1796875" style="1"/>
    <col min="7" max="7" width="8" style="1" customWidth="1"/>
    <col min="8" max="16384" width="9.1796875" style="1"/>
  </cols>
  <sheetData>
    <row r="1" spans="1:16" ht="57.75" customHeight="1" x14ac:dyDescent="0.3">
      <c r="A1" s="22" t="s">
        <v>72</v>
      </c>
      <c r="B1" s="22"/>
      <c r="C1" s="22"/>
      <c r="D1" s="22"/>
      <c r="E1" s="22"/>
      <c r="F1" s="22"/>
      <c r="G1" s="22"/>
      <c r="H1" s="22"/>
      <c r="I1" s="22"/>
      <c r="J1" s="22"/>
      <c r="K1" s="22"/>
      <c r="L1" s="22"/>
      <c r="M1" s="22"/>
      <c r="N1" s="22"/>
      <c r="O1" s="22"/>
      <c r="P1" s="22"/>
    </row>
    <row r="2" spans="1:16" ht="15.5" x14ac:dyDescent="0.35">
      <c r="A2" s="12"/>
      <c r="B2"/>
    </row>
    <row r="3" spans="1:16" ht="15.5" x14ac:dyDescent="0.3">
      <c r="A3" s="23" t="s">
        <v>9</v>
      </c>
      <c r="B3" s="23"/>
      <c r="C3" s="23"/>
      <c r="D3" s="23"/>
      <c r="E3" s="23"/>
      <c r="F3" s="23"/>
      <c r="G3" s="23"/>
      <c r="H3" s="23"/>
    </row>
    <row r="4" spans="1:16" x14ac:dyDescent="0.3">
      <c r="A4" s="30">
        <v>2022</v>
      </c>
      <c r="B4" s="30"/>
      <c r="C4" s="30"/>
    </row>
    <row r="5" spans="1:16" ht="45.75" customHeight="1" x14ac:dyDescent="0.3">
      <c r="A5" s="16" t="s">
        <v>5</v>
      </c>
      <c r="B5" s="17" t="s">
        <v>70</v>
      </c>
      <c r="C5" s="17" t="s">
        <v>71</v>
      </c>
    </row>
    <row r="6" spans="1:16" x14ac:dyDescent="0.3">
      <c r="A6" s="8" t="s">
        <v>6</v>
      </c>
      <c r="B6" s="9">
        <v>50</v>
      </c>
      <c r="C6" s="9">
        <v>43</v>
      </c>
    </row>
    <row r="7" spans="1:16" x14ac:dyDescent="0.3">
      <c r="A7" s="8" t="s">
        <v>7</v>
      </c>
      <c r="B7" s="9">
        <v>50</v>
      </c>
      <c r="C7" s="9">
        <v>49</v>
      </c>
    </row>
    <row r="8" spans="1:16" x14ac:dyDescent="0.3">
      <c r="A8" s="8" t="s">
        <v>8</v>
      </c>
      <c r="B8" s="9">
        <v>1</v>
      </c>
      <c r="C8" s="9">
        <v>1</v>
      </c>
    </row>
    <row r="9" spans="1:16" ht="15.5" x14ac:dyDescent="0.35">
      <c r="A9" s="13"/>
      <c r="B9"/>
    </row>
    <row r="10" spans="1:16" ht="30" x14ac:dyDescent="0.3">
      <c r="A10" s="15" t="s">
        <v>10</v>
      </c>
      <c r="B10" s="24" t="s">
        <v>11</v>
      </c>
      <c r="C10" s="25"/>
      <c r="D10" s="25"/>
      <c r="E10" s="25"/>
      <c r="F10" s="25"/>
      <c r="G10" s="26"/>
    </row>
    <row r="11" spans="1:16" ht="55.5" customHeight="1" x14ac:dyDescent="0.3">
      <c r="A11" s="14" t="s">
        <v>0</v>
      </c>
      <c r="B11" s="27" t="s">
        <v>12</v>
      </c>
      <c r="C11" s="28"/>
      <c r="D11" s="28"/>
      <c r="E11" s="28"/>
      <c r="F11" s="28"/>
      <c r="G11" s="29"/>
    </row>
    <row r="12" spans="1:16" ht="71.25" customHeight="1" x14ac:dyDescent="0.3">
      <c r="A12" s="14" t="s">
        <v>13</v>
      </c>
      <c r="B12" s="19" t="s">
        <v>14</v>
      </c>
      <c r="C12" s="20"/>
      <c r="D12" s="20"/>
      <c r="E12" s="20"/>
      <c r="F12" s="20"/>
      <c r="G12" s="21"/>
    </row>
    <row r="13" spans="1:16" ht="69.75" customHeight="1" x14ac:dyDescent="0.3">
      <c r="A13" s="14" t="s">
        <v>15</v>
      </c>
      <c r="B13" s="19" t="s">
        <v>17</v>
      </c>
      <c r="C13" s="20"/>
      <c r="D13" s="20"/>
      <c r="E13" s="20"/>
      <c r="F13" s="20"/>
      <c r="G13" s="21"/>
    </row>
    <row r="14" spans="1:16" ht="66" customHeight="1" x14ac:dyDescent="0.3">
      <c r="A14" s="14" t="s">
        <v>16</v>
      </c>
      <c r="B14" s="19" t="s">
        <v>18</v>
      </c>
      <c r="C14" s="20"/>
      <c r="D14" s="20"/>
      <c r="E14" s="20"/>
      <c r="F14" s="20"/>
      <c r="G14" s="21"/>
    </row>
  </sheetData>
  <mergeCells count="8">
    <mergeCell ref="B12:G12"/>
    <mergeCell ref="B13:G13"/>
    <mergeCell ref="B14:G14"/>
    <mergeCell ref="A1:P1"/>
    <mergeCell ref="A3:H3"/>
    <mergeCell ref="B10:G10"/>
    <mergeCell ref="B11:G11"/>
    <mergeCell ref="A4:C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81640625" style="1" customWidth="1"/>
    <col min="2" max="2" width="12.81640625" style="1" customWidth="1"/>
    <col min="3" max="3" width="14.453125" style="1" bestFit="1" customWidth="1"/>
    <col min="4" max="4" width="9.81640625" style="1" bestFit="1" customWidth="1"/>
    <col min="5" max="5" width="14.453125" style="1" bestFit="1" customWidth="1"/>
    <col min="6" max="16384" width="9.1796875" style="1"/>
  </cols>
  <sheetData>
    <row r="1" spans="1:5" x14ac:dyDescent="0.3">
      <c r="A1" s="2" t="s">
        <v>73</v>
      </c>
      <c r="B1" s="2"/>
      <c r="C1" s="2"/>
      <c r="D1" s="2"/>
    </row>
    <row r="2" spans="1:5" x14ac:dyDescent="0.3">
      <c r="A2" s="2"/>
    </row>
    <row r="3" spans="1:5" s="2" customFormat="1" x14ac:dyDescent="0.3">
      <c r="B3" s="31">
        <v>2022</v>
      </c>
      <c r="C3" s="31"/>
      <c r="D3" s="31"/>
      <c r="E3" s="31"/>
    </row>
    <row r="4" spans="1:5" s="10" customFormat="1" ht="28" x14ac:dyDescent="0.35">
      <c r="B4" s="11" t="s">
        <v>0</v>
      </c>
      <c r="C4" s="11" t="s">
        <v>1</v>
      </c>
      <c r="D4" s="11" t="s">
        <v>2</v>
      </c>
      <c r="E4" s="11" t="s">
        <v>3</v>
      </c>
    </row>
    <row r="5" spans="1:5" ht="28" x14ac:dyDescent="0.3">
      <c r="A5" s="18" t="s">
        <v>76</v>
      </c>
      <c r="B5" s="4">
        <f>SUM(B7:B56)</f>
        <v>20683299</v>
      </c>
      <c r="C5" s="5">
        <f>SUMPRODUCT($B7:$B56,C7:C56)/$B5</f>
        <v>0.2320419007117874</v>
      </c>
      <c r="D5" s="5">
        <f>SUMPRODUCT($B7:$B56,D7:D56)/$B5</f>
        <v>0.10107720251237859</v>
      </c>
      <c r="E5" s="5">
        <f>SUMPRODUCT($B7:$B56,E7:E56)/$B5</f>
        <v>4.8502223583115664E-2</v>
      </c>
    </row>
    <row r="7" spans="1:5" x14ac:dyDescent="0.3">
      <c r="A7" s="1" t="s">
        <v>19</v>
      </c>
      <c r="B7" s="6"/>
      <c r="C7" s="5"/>
      <c r="D7" s="5"/>
      <c r="E7" s="5"/>
    </row>
    <row r="8" spans="1:5" x14ac:dyDescent="0.3">
      <c r="A8" s="1" t="s">
        <v>20</v>
      </c>
      <c r="B8" s="6">
        <v>299207</v>
      </c>
      <c r="C8" s="5">
        <v>0.3002001941204071</v>
      </c>
      <c r="D8" s="5">
        <v>0.13539789617061615</v>
      </c>
      <c r="E8" s="5">
        <v>6.6178262233734131E-2</v>
      </c>
    </row>
    <row r="9" spans="1:5" x14ac:dyDescent="0.3">
      <c r="A9" s="1" t="s">
        <v>21</v>
      </c>
      <c r="B9" s="6">
        <v>484129</v>
      </c>
      <c r="C9" s="5">
        <v>0.31817346811294556</v>
      </c>
      <c r="D9" s="5">
        <v>0.16216751933097839</v>
      </c>
      <c r="E9" s="5">
        <v>8.7575830519199371E-2</v>
      </c>
    </row>
    <row r="10" spans="1:5" x14ac:dyDescent="0.3">
      <c r="A10" s="1" t="s">
        <v>22</v>
      </c>
      <c r="B10" s="6">
        <v>265084</v>
      </c>
      <c r="C10" s="5">
        <v>0.21925126016139984</v>
      </c>
      <c r="D10" s="5">
        <v>9.524150937795639E-2</v>
      </c>
      <c r="E10" s="5">
        <v>4.6566370874643326E-2</v>
      </c>
    </row>
    <row r="11" spans="1:5" x14ac:dyDescent="0.3">
      <c r="A11" s="1" t="s">
        <v>23</v>
      </c>
      <c r="B11" s="6">
        <v>2952880</v>
      </c>
      <c r="C11" s="5">
        <v>0.22207032144069672</v>
      </c>
      <c r="D11" s="5">
        <v>8.9125528931617737E-2</v>
      </c>
      <c r="E11" s="5">
        <v>3.9593886584043503E-2</v>
      </c>
    </row>
    <row r="12" spans="1:5" x14ac:dyDescent="0.3">
      <c r="A12" s="1" t="s">
        <v>24</v>
      </c>
      <c r="B12" s="6">
        <v>304819</v>
      </c>
      <c r="C12" s="5">
        <v>0.20476086437702179</v>
      </c>
      <c r="D12" s="5">
        <v>7.7482044696807861E-2</v>
      </c>
      <c r="E12" s="5">
        <v>3.5955764353275299E-2</v>
      </c>
    </row>
    <row r="13" spans="1:5" x14ac:dyDescent="0.3">
      <c r="A13" s="1" t="s">
        <v>25</v>
      </c>
      <c r="B13" s="6">
        <v>144157</v>
      </c>
      <c r="C13" s="5">
        <v>0.25019943714141846</v>
      </c>
      <c r="D13" s="5">
        <v>9.6755623817443848E-2</v>
      </c>
      <c r="E13" s="5">
        <v>4.3286141008138657E-2</v>
      </c>
    </row>
    <row r="14" spans="1:5" x14ac:dyDescent="0.3">
      <c r="A14" s="1" t="s">
        <v>26</v>
      </c>
      <c r="B14" s="6">
        <v>19914</v>
      </c>
      <c r="C14" s="5">
        <v>0.19006729125976563</v>
      </c>
      <c r="D14" s="5">
        <v>6.6184595227241516E-2</v>
      </c>
      <c r="E14" s="5">
        <v>2.9677614569664001E-2</v>
      </c>
    </row>
    <row r="15" spans="1:5" x14ac:dyDescent="0.3">
      <c r="A15" s="1" t="s">
        <v>27</v>
      </c>
      <c r="B15" s="6"/>
      <c r="C15" s="5"/>
      <c r="D15" s="5"/>
      <c r="E15" s="5"/>
    </row>
    <row r="16" spans="1:5" x14ac:dyDescent="0.3">
      <c r="A16" s="1" t="s">
        <v>28</v>
      </c>
      <c r="B16" s="6">
        <v>3862655</v>
      </c>
      <c r="C16" s="5">
        <v>0.22355192899703979</v>
      </c>
      <c r="D16" s="5">
        <v>0.10192212462425232</v>
      </c>
      <c r="E16" s="5">
        <v>4.9342487007379532E-2</v>
      </c>
    </row>
    <row r="17" spans="1:5" x14ac:dyDescent="0.3">
      <c r="A17" s="1" t="s">
        <v>29</v>
      </c>
      <c r="B17" s="6">
        <v>982921</v>
      </c>
      <c r="C17" s="5">
        <v>0.23425483703613281</v>
      </c>
      <c r="D17" s="5">
        <v>0.10586710274219513</v>
      </c>
      <c r="E17" s="5">
        <v>5.2902523428201675E-2</v>
      </c>
    </row>
    <row r="18" spans="1:5" x14ac:dyDescent="0.3">
      <c r="A18" s="1" t="s">
        <v>30</v>
      </c>
      <c r="B18" s="6"/>
      <c r="C18" s="5"/>
      <c r="D18" s="5"/>
      <c r="E18" s="5"/>
    </row>
    <row r="19" spans="1:5" x14ac:dyDescent="0.3">
      <c r="A19" s="1" t="s">
        <v>31</v>
      </c>
      <c r="B19" s="6">
        <v>91866</v>
      </c>
      <c r="C19" s="5">
        <v>0.23657283186912537</v>
      </c>
      <c r="D19" s="5">
        <v>0.10023295134305954</v>
      </c>
      <c r="E19" s="5">
        <v>4.5751418918371201E-2</v>
      </c>
    </row>
    <row r="20" spans="1:5" x14ac:dyDescent="0.3">
      <c r="A20" s="1" t="s">
        <v>32</v>
      </c>
      <c r="B20" s="6">
        <v>94914</v>
      </c>
      <c r="C20" s="5">
        <v>0.21303495764732361</v>
      </c>
      <c r="D20" s="5">
        <v>8.7415978312492371E-2</v>
      </c>
      <c r="E20" s="5">
        <v>4.0447141975164413E-2</v>
      </c>
    </row>
    <row r="21" spans="1:5" x14ac:dyDescent="0.3">
      <c r="A21" s="1" t="s">
        <v>33</v>
      </c>
      <c r="B21" s="6">
        <v>462417</v>
      </c>
      <c r="C21" s="5">
        <v>0.22932764887809753</v>
      </c>
      <c r="D21" s="5">
        <v>9.5070034265518188E-2</v>
      </c>
      <c r="E21" s="5">
        <v>4.5266501605510712E-2</v>
      </c>
    </row>
    <row r="22" spans="1:5" x14ac:dyDescent="0.3">
      <c r="A22" s="1" t="s">
        <v>34</v>
      </c>
      <c r="B22" s="6">
        <v>200872</v>
      </c>
      <c r="C22" s="5">
        <v>0.24596260488033295</v>
      </c>
      <c r="D22" s="5">
        <v>0.11114540696144104</v>
      </c>
      <c r="E22" s="5">
        <v>5.4497390985488892E-2</v>
      </c>
    </row>
    <row r="23" spans="1:5" x14ac:dyDescent="0.3">
      <c r="A23" s="1" t="s">
        <v>35</v>
      </c>
      <c r="B23" s="6">
        <v>144862</v>
      </c>
      <c r="C23" s="5">
        <v>0.27604201436042786</v>
      </c>
      <c r="D23" s="5">
        <v>0.12863966822624207</v>
      </c>
      <c r="E23" s="5">
        <v>6.624235212802887E-2</v>
      </c>
    </row>
    <row r="24" spans="1:5" x14ac:dyDescent="0.3">
      <c r="A24" s="1" t="s">
        <v>36</v>
      </c>
      <c r="B24" s="6">
        <v>89744</v>
      </c>
      <c r="C24" s="5">
        <v>0.26633536815643311</v>
      </c>
      <c r="D24" s="5">
        <v>0.1158851832151413</v>
      </c>
      <c r="E24" s="5">
        <v>5.6560885161161423E-2</v>
      </c>
    </row>
    <row r="25" spans="1:5" x14ac:dyDescent="0.3">
      <c r="A25" s="1" t="s">
        <v>37</v>
      </c>
      <c r="B25" s="6">
        <v>143063</v>
      </c>
      <c r="C25" s="5">
        <v>0.24330540001392365</v>
      </c>
      <c r="D25" s="5">
        <v>0.10432466864585876</v>
      </c>
      <c r="E25" s="5">
        <v>4.9474708735942841E-2</v>
      </c>
    </row>
    <row r="26" spans="1:5" x14ac:dyDescent="0.3">
      <c r="A26" s="1" t="s">
        <v>38</v>
      </c>
      <c r="B26" s="6">
        <v>293542</v>
      </c>
      <c r="C26" s="5">
        <v>0.24850958585739136</v>
      </c>
      <c r="D26" s="5">
        <v>9.7515858709812164E-2</v>
      </c>
      <c r="E26" s="5">
        <v>4.2334657162427902E-2</v>
      </c>
    </row>
    <row r="27" spans="1:5" x14ac:dyDescent="0.3">
      <c r="A27" s="1" t="s">
        <v>69</v>
      </c>
      <c r="B27" s="6">
        <v>86806</v>
      </c>
      <c r="C27" s="5">
        <v>0.22086030244827271</v>
      </c>
      <c r="D27" s="5">
        <v>8.230997622013092E-2</v>
      </c>
      <c r="E27" s="5">
        <v>3.6909889429807663E-2</v>
      </c>
    </row>
    <row r="28" spans="1:5" x14ac:dyDescent="0.3">
      <c r="A28" s="1" t="s">
        <v>39</v>
      </c>
      <c r="B28" s="6">
        <v>447026</v>
      </c>
      <c r="C28" s="5">
        <v>0.22954146564006805</v>
      </c>
      <c r="D28" s="5">
        <v>9.3929655849933624E-2</v>
      </c>
      <c r="E28" s="5">
        <v>4.3800584971904755E-2</v>
      </c>
    </row>
    <row r="29" spans="1:5" x14ac:dyDescent="0.3">
      <c r="A29" s="1" t="s">
        <v>40</v>
      </c>
      <c r="B29" s="6">
        <v>202133</v>
      </c>
      <c r="C29" s="5">
        <v>0.2121177613735199</v>
      </c>
      <c r="D29" s="5">
        <v>8.2584239542484283E-2</v>
      </c>
      <c r="E29" s="5">
        <v>3.8044258952140808E-2</v>
      </c>
    </row>
    <row r="30" spans="1:5" x14ac:dyDescent="0.3">
      <c r="A30" s="1" t="s">
        <v>41</v>
      </c>
      <c r="B30" s="6">
        <v>308895</v>
      </c>
      <c r="C30" s="5">
        <v>0.26595121622085571</v>
      </c>
      <c r="D30" s="5">
        <v>0.12577736377716064</v>
      </c>
      <c r="E30" s="5">
        <v>6.3837222754955292E-2</v>
      </c>
    </row>
    <row r="31" spans="1:5" x14ac:dyDescent="0.3">
      <c r="A31" s="1" t="s">
        <v>42</v>
      </c>
      <c r="B31" s="6">
        <v>216068</v>
      </c>
      <c r="C31" s="5">
        <v>0.28133735060691833</v>
      </c>
      <c r="D31" s="5">
        <v>0.13401336967945099</v>
      </c>
      <c r="E31" s="5">
        <v>6.7640744149684906E-2</v>
      </c>
    </row>
    <row r="32" spans="1:5" x14ac:dyDescent="0.3">
      <c r="A32" s="1" t="s">
        <v>43</v>
      </c>
      <c r="B32" s="6">
        <v>71815</v>
      </c>
      <c r="C32" s="5">
        <v>0.20811808109283447</v>
      </c>
      <c r="D32" s="5">
        <v>8.2935318350791931E-2</v>
      </c>
      <c r="E32" s="5">
        <v>3.9225786924362183E-2</v>
      </c>
    </row>
    <row r="33" spans="1:5" x14ac:dyDescent="0.3">
      <c r="A33" s="1" t="s">
        <v>44</v>
      </c>
      <c r="B33" s="6">
        <v>933198</v>
      </c>
      <c r="C33" s="5">
        <v>0.23694436252117157</v>
      </c>
      <c r="D33" s="5">
        <v>0.10494450479745865</v>
      </c>
      <c r="E33" s="5">
        <v>5.0333369523286819E-2</v>
      </c>
    </row>
    <row r="34" spans="1:5" x14ac:dyDescent="0.3">
      <c r="A34" s="1" t="s">
        <v>45</v>
      </c>
      <c r="B34" s="6">
        <v>57126</v>
      </c>
      <c r="C34" s="5">
        <v>0.21450828015804291</v>
      </c>
      <c r="D34" s="5">
        <v>8.7823405861854553E-2</v>
      </c>
      <c r="E34" s="5">
        <v>4.2222455143928528E-2</v>
      </c>
    </row>
    <row r="35" spans="1:5" x14ac:dyDescent="0.3">
      <c r="A35" s="1" t="s">
        <v>46</v>
      </c>
      <c r="B35" s="6">
        <v>120165</v>
      </c>
      <c r="C35" s="5">
        <v>0.21332333981990814</v>
      </c>
      <c r="D35" s="5">
        <v>9.1698914766311646E-2</v>
      </c>
      <c r="E35" s="5">
        <v>4.4056087732315063E-2</v>
      </c>
    </row>
    <row r="36" spans="1:5" x14ac:dyDescent="0.3">
      <c r="A36" s="1" t="s">
        <v>47</v>
      </c>
      <c r="B36" s="6">
        <v>74054</v>
      </c>
      <c r="C36" s="5">
        <v>0.23766440153121948</v>
      </c>
      <c r="D36" s="5">
        <v>9.3823425471782684E-2</v>
      </c>
      <c r="E36" s="5">
        <v>4.3900396674871445E-2</v>
      </c>
    </row>
    <row r="37" spans="1:5" x14ac:dyDescent="0.3">
      <c r="A37" s="1" t="s">
        <v>48</v>
      </c>
      <c r="B37" s="6">
        <v>483814</v>
      </c>
      <c r="C37" s="5">
        <v>0.2397078275680542</v>
      </c>
      <c r="D37" s="5">
        <v>9.6096843481063843E-2</v>
      </c>
      <c r="E37" s="5">
        <v>4.4971827417612076E-2</v>
      </c>
    </row>
    <row r="38" spans="1:5" x14ac:dyDescent="0.3">
      <c r="A38" s="1" t="s">
        <v>49</v>
      </c>
      <c r="B38" s="6">
        <v>54958</v>
      </c>
      <c r="C38" s="5">
        <v>0.23907347023487091</v>
      </c>
      <c r="D38" s="5">
        <v>9.4381161034107208E-2</v>
      </c>
      <c r="E38" s="5">
        <v>4.2232248932123184E-2</v>
      </c>
    </row>
    <row r="39" spans="1:5" x14ac:dyDescent="0.3">
      <c r="A39" s="1" t="s">
        <v>50</v>
      </c>
      <c r="B39" s="6">
        <v>144048</v>
      </c>
      <c r="C39" s="5">
        <v>0.22279378771781921</v>
      </c>
      <c r="D39" s="5">
        <v>9.5579251646995544E-2</v>
      </c>
      <c r="E39" s="5">
        <v>4.5227978378534317E-2</v>
      </c>
    </row>
    <row r="40" spans="1:5" x14ac:dyDescent="0.3">
      <c r="A40" s="1" t="s">
        <v>51</v>
      </c>
      <c r="B40" s="6">
        <v>352752</v>
      </c>
      <c r="C40" s="5">
        <v>0.24418005347251892</v>
      </c>
      <c r="D40" s="5">
        <v>9.4655737280845642E-2</v>
      </c>
      <c r="E40" s="5">
        <v>4.2534131556749344E-2</v>
      </c>
    </row>
    <row r="41" spans="1:5" x14ac:dyDescent="0.3">
      <c r="A41" s="1" t="s">
        <v>52</v>
      </c>
      <c r="B41" s="6">
        <v>358316</v>
      </c>
      <c r="C41" s="5">
        <v>0.25637704133987427</v>
      </c>
      <c r="D41" s="5">
        <v>0.11670704185962677</v>
      </c>
      <c r="E41" s="5">
        <v>5.8716326951980591E-2</v>
      </c>
    </row>
    <row r="42" spans="1:5" x14ac:dyDescent="0.3">
      <c r="A42" s="1" t="s">
        <v>53</v>
      </c>
      <c r="B42" s="6">
        <v>254259</v>
      </c>
      <c r="C42" s="5">
        <v>0.26244106888771057</v>
      </c>
      <c r="D42" s="5">
        <v>0.12060929834842682</v>
      </c>
      <c r="E42" s="5">
        <v>6.0973260551691055E-2</v>
      </c>
    </row>
    <row r="43" spans="1:5" x14ac:dyDescent="0.3">
      <c r="A43" s="1" t="s">
        <v>54</v>
      </c>
      <c r="B43" s="6">
        <v>217486</v>
      </c>
      <c r="C43" s="5">
        <v>0.22847907245159149</v>
      </c>
      <c r="D43" s="5">
        <v>8.8272348046302795E-2</v>
      </c>
      <c r="E43" s="5">
        <v>3.9115160703659058E-2</v>
      </c>
    </row>
    <row r="44" spans="1:5" x14ac:dyDescent="0.3">
      <c r="A44" s="1" t="s">
        <v>55</v>
      </c>
      <c r="B44" s="6">
        <v>565487</v>
      </c>
      <c r="C44" s="5">
        <v>0.25560623407363892</v>
      </c>
      <c r="D44" s="5">
        <v>0.10676991939544678</v>
      </c>
      <c r="E44" s="5">
        <v>4.9700524657964706E-2</v>
      </c>
    </row>
    <row r="45" spans="1:5" x14ac:dyDescent="0.3">
      <c r="A45" s="1" t="s">
        <v>56</v>
      </c>
      <c r="B45" s="6"/>
      <c r="C45" s="5"/>
      <c r="D45" s="5"/>
      <c r="E45" s="5"/>
    </row>
    <row r="46" spans="1:5" x14ac:dyDescent="0.3">
      <c r="A46" s="1" t="s">
        <v>57</v>
      </c>
      <c r="B46" s="6">
        <v>436974</v>
      </c>
      <c r="C46" s="5">
        <v>0.23651750385761261</v>
      </c>
      <c r="D46" s="5">
        <v>0.10180697590112686</v>
      </c>
      <c r="E46" s="5">
        <v>4.9176838248968124E-2</v>
      </c>
    </row>
    <row r="47" spans="1:5" x14ac:dyDescent="0.3">
      <c r="A47" s="1" t="s">
        <v>58</v>
      </c>
      <c r="B47" s="6"/>
      <c r="C47" s="5"/>
      <c r="D47" s="5"/>
      <c r="E47" s="5"/>
    </row>
    <row r="48" spans="1:5" x14ac:dyDescent="0.3">
      <c r="A48" s="1" t="s">
        <v>59</v>
      </c>
      <c r="B48" s="6">
        <v>386445</v>
      </c>
      <c r="C48" s="5">
        <v>0.25034868717193604</v>
      </c>
      <c r="D48" s="5">
        <v>0.11580432206392288</v>
      </c>
      <c r="E48" s="5">
        <v>5.9183064848184586E-2</v>
      </c>
    </row>
    <row r="49" spans="1:5" x14ac:dyDescent="0.3">
      <c r="A49" s="1" t="s">
        <v>60</v>
      </c>
      <c r="B49" s="6">
        <v>2677837</v>
      </c>
      <c r="C49" s="5">
        <v>0.21364332735538483</v>
      </c>
      <c r="D49" s="5">
        <v>9.8044432699680328E-2</v>
      </c>
      <c r="E49" s="5">
        <v>4.8105988651514053E-2</v>
      </c>
    </row>
    <row r="50" spans="1:5" x14ac:dyDescent="0.3">
      <c r="A50" s="1" t="s">
        <v>61</v>
      </c>
      <c r="B50" s="6">
        <v>358592</v>
      </c>
      <c r="C50" s="5">
        <v>0.19187822937965393</v>
      </c>
      <c r="D50" s="5">
        <v>8.1714034080505371E-2</v>
      </c>
      <c r="E50" s="5">
        <v>4.0176577866077423E-2</v>
      </c>
    </row>
    <row r="51" spans="1:5" x14ac:dyDescent="0.3">
      <c r="A51" s="1" t="s">
        <v>62</v>
      </c>
      <c r="B51" s="6">
        <v>414842</v>
      </c>
      <c r="C51" s="5">
        <v>0.22477231919765472</v>
      </c>
      <c r="D51" s="5">
        <v>9.3163177371025085E-2</v>
      </c>
      <c r="E51" s="5">
        <v>4.3901052325963974E-2</v>
      </c>
    </row>
    <row r="52" spans="1:5" x14ac:dyDescent="0.3">
      <c r="A52" s="1" t="s">
        <v>63</v>
      </c>
      <c r="B52" s="6"/>
      <c r="C52" s="5"/>
      <c r="D52" s="5"/>
      <c r="E52" s="5"/>
    </row>
    <row r="53" spans="1:5" x14ac:dyDescent="0.3">
      <c r="A53" s="1" t="s">
        <v>64</v>
      </c>
      <c r="B53" s="6">
        <v>316036</v>
      </c>
      <c r="C53" s="5">
        <v>0.22011417150497437</v>
      </c>
      <c r="D53" s="5">
        <v>8.9125923812389374E-2</v>
      </c>
      <c r="E53" s="5">
        <v>4.02960404753685E-2</v>
      </c>
    </row>
    <row r="54" spans="1:5" x14ac:dyDescent="0.3">
      <c r="A54" s="1" t="s">
        <v>65</v>
      </c>
      <c r="B54" s="6">
        <v>276444</v>
      </c>
      <c r="C54" s="5">
        <v>0.23238703608512878</v>
      </c>
      <c r="D54" s="5">
        <v>9.6366710960865021E-2</v>
      </c>
      <c r="E54" s="5">
        <v>4.4688977301120758E-2</v>
      </c>
    </row>
    <row r="55" spans="1:5" x14ac:dyDescent="0.3">
      <c r="A55" s="1" t="s">
        <v>66</v>
      </c>
      <c r="B55" s="6">
        <v>30677</v>
      </c>
      <c r="C55" s="5">
        <v>0.30048570036888123</v>
      </c>
      <c r="D55" s="5">
        <v>0.13704077899456024</v>
      </c>
      <c r="E55" s="5">
        <v>6.6923104226589203E-2</v>
      </c>
    </row>
    <row r="56" spans="1:5" x14ac:dyDescent="0.3">
      <c r="A56" s="1" t="s">
        <v>67</v>
      </c>
      <c r="B56" s="6"/>
      <c r="C56" s="5"/>
      <c r="D56" s="5"/>
      <c r="E56" s="5"/>
    </row>
  </sheetData>
  <mergeCells count="1">
    <mergeCell ref="B3:E3"/>
  </mergeCells>
  <conditionalFormatting sqref="B7:E56">
    <cfRule type="containsBlanks" dxfId="2" priority="1">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7265625" style="1" customWidth="1"/>
    <col min="2" max="2" width="14.26953125" style="1" bestFit="1" customWidth="1"/>
    <col min="3" max="5" width="14.453125" style="1" bestFit="1" customWidth="1"/>
    <col min="6" max="16384" width="9.1796875" style="1"/>
  </cols>
  <sheetData>
    <row r="1" spans="1:5" x14ac:dyDescent="0.3">
      <c r="A1" s="2" t="s">
        <v>74</v>
      </c>
    </row>
    <row r="3" spans="1:5" s="3" customFormat="1" x14ac:dyDescent="0.3">
      <c r="B3" s="31">
        <v>2022</v>
      </c>
      <c r="C3" s="31"/>
      <c r="D3" s="31"/>
      <c r="E3" s="31"/>
    </row>
    <row r="4" spans="1:5" s="10" customFormat="1" ht="28" x14ac:dyDescent="0.35">
      <c r="B4" s="11" t="s">
        <v>0</v>
      </c>
      <c r="C4" s="11" t="s">
        <v>1</v>
      </c>
      <c r="D4" s="11" t="s">
        <v>2</v>
      </c>
      <c r="E4" s="11" t="s">
        <v>3</v>
      </c>
    </row>
    <row r="5" spans="1:5" ht="28" x14ac:dyDescent="0.3">
      <c r="A5" s="18" t="s">
        <v>76</v>
      </c>
      <c r="B5" s="4">
        <f>SUM(B7:B56)</f>
        <v>13472875</v>
      </c>
      <c r="C5" s="5">
        <f>SUMPRODUCT($B7:$B56,C7:C56)/$B5</f>
        <v>0.19837599603549666</v>
      </c>
      <c r="D5" s="5">
        <f>SUMPRODUCT($B7:$B56,D7:D56)/$B5</f>
        <v>7.4539695908994133E-2</v>
      </c>
      <c r="E5" s="5">
        <f>SUMPRODUCT($B7:$B56,E7:E56)/$B5</f>
        <v>3.3814015175791745E-2</v>
      </c>
    </row>
    <row r="7" spans="1:5" x14ac:dyDescent="0.3">
      <c r="A7" s="1" t="s">
        <v>19</v>
      </c>
      <c r="B7" s="6">
        <v>17009</v>
      </c>
      <c r="C7" s="5">
        <v>0.20312775671482086</v>
      </c>
      <c r="D7" s="5">
        <v>7.6077371835708618E-2</v>
      </c>
      <c r="E7" s="5">
        <v>3.3276502043008804E-2</v>
      </c>
    </row>
    <row r="8" spans="1:5" x14ac:dyDescent="0.3">
      <c r="A8" s="1" t="s">
        <v>20</v>
      </c>
      <c r="B8" s="6">
        <v>241827</v>
      </c>
      <c r="C8" s="5">
        <v>0.22801424562931061</v>
      </c>
      <c r="D8" s="5">
        <v>8.8228359818458557E-2</v>
      </c>
      <c r="E8" s="5">
        <v>3.9123009890317917E-2</v>
      </c>
    </row>
    <row r="9" spans="1:5" x14ac:dyDescent="0.3">
      <c r="A9" s="1" t="s">
        <v>21</v>
      </c>
      <c r="B9" s="6">
        <v>87968</v>
      </c>
      <c r="C9" s="5">
        <v>0.20065250992774963</v>
      </c>
      <c r="D9" s="5">
        <v>7.6846122741699219E-2</v>
      </c>
      <c r="E9" s="5">
        <v>3.4774009138345718E-2</v>
      </c>
    </row>
    <row r="10" spans="1:5" x14ac:dyDescent="0.3">
      <c r="A10" s="1" t="s">
        <v>22</v>
      </c>
      <c r="B10" s="6">
        <v>235518</v>
      </c>
      <c r="C10" s="5">
        <v>0.18862676620483398</v>
      </c>
      <c r="D10" s="5">
        <v>7.2215288877487183E-2</v>
      </c>
      <c r="E10" s="5">
        <v>3.2604727894067764E-2</v>
      </c>
    </row>
    <row r="11" spans="1:5" x14ac:dyDescent="0.3">
      <c r="A11" s="1" t="s">
        <v>23</v>
      </c>
      <c r="B11" s="6">
        <v>2971818</v>
      </c>
      <c r="C11" s="5">
        <v>0.18396852910518646</v>
      </c>
      <c r="D11" s="5">
        <v>6.7543506622314453E-2</v>
      </c>
      <c r="E11" s="5">
        <v>3.0174123123288155E-2</v>
      </c>
    </row>
    <row r="12" spans="1:5" x14ac:dyDescent="0.3">
      <c r="A12" s="1" t="s">
        <v>24</v>
      </c>
      <c r="B12" s="6">
        <v>322193</v>
      </c>
      <c r="C12" s="5">
        <v>0.17897346615791321</v>
      </c>
      <c r="D12" s="5">
        <v>6.3812680542469025E-2</v>
      </c>
      <c r="E12" s="5">
        <v>2.8911242261528969E-2</v>
      </c>
    </row>
    <row r="13" spans="1:5" x14ac:dyDescent="0.3">
      <c r="A13" s="1" t="s">
        <v>25</v>
      </c>
      <c r="B13" s="6">
        <v>139848</v>
      </c>
      <c r="C13" s="5">
        <v>0.21391797065734863</v>
      </c>
      <c r="D13" s="5">
        <v>7.782735675573349E-2</v>
      </c>
      <c r="E13" s="5">
        <v>3.4709114581346512E-2</v>
      </c>
    </row>
    <row r="14" spans="1:5" x14ac:dyDescent="0.3">
      <c r="A14" s="1" t="s">
        <v>26</v>
      </c>
      <c r="B14" s="6">
        <v>123142</v>
      </c>
      <c r="C14" s="5">
        <v>0.1804339736700058</v>
      </c>
      <c r="D14" s="5">
        <v>6.1847299337387085E-2</v>
      </c>
      <c r="E14" s="5">
        <v>2.8308780863881111E-2</v>
      </c>
    </row>
    <row r="15" spans="1:5" x14ac:dyDescent="0.3">
      <c r="A15" s="1" t="s">
        <v>27</v>
      </c>
      <c r="B15" s="6">
        <v>33885</v>
      </c>
      <c r="C15" s="5">
        <v>0.24435591697692871</v>
      </c>
      <c r="D15" s="5">
        <v>8.9862771332263947E-2</v>
      </c>
      <c r="E15" s="5">
        <v>4.0607940405607224E-2</v>
      </c>
    </row>
    <row r="16" spans="1:5" x14ac:dyDescent="0.3">
      <c r="A16" s="1" t="s">
        <v>28</v>
      </c>
      <c r="B16" s="6">
        <v>540528</v>
      </c>
      <c r="C16" s="5">
        <v>0.20083326101303101</v>
      </c>
      <c r="D16" s="5">
        <v>7.9289138317108154E-2</v>
      </c>
      <c r="E16" s="5">
        <v>3.6416243761777878E-2</v>
      </c>
    </row>
    <row r="17" spans="1:5" x14ac:dyDescent="0.3">
      <c r="A17" s="1" t="s">
        <v>29</v>
      </c>
      <c r="B17" s="6">
        <v>127726</v>
      </c>
      <c r="C17" s="5">
        <v>0.19461973011493683</v>
      </c>
      <c r="D17" s="5">
        <v>7.4056968092918396E-2</v>
      </c>
      <c r="E17" s="5">
        <v>3.3626668155193329E-2</v>
      </c>
    </row>
    <row r="18" spans="1:5" x14ac:dyDescent="0.3">
      <c r="A18" s="1" t="s">
        <v>30</v>
      </c>
      <c r="B18" s="6">
        <v>60651</v>
      </c>
      <c r="C18" s="5">
        <v>0.19765543937683105</v>
      </c>
      <c r="D18" s="5">
        <v>7.7723369002342224E-2</v>
      </c>
      <c r="E18" s="5">
        <v>3.4921105951070786E-2</v>
      </c>
    </row>
    <row r="19" spans="1:5" x14ac:dyDescent="0.3">
      <c r="A19" s="1" t="s">
        <v>31</v>
      </c>
      <c r="B19" s="6">
        <v>128994</v>
      </c>
      <c r="C19" s="5">
        <v>0.19016388058662415</v>
      </c>
      <c r="D19" s="5">
        <v>7.2739817202091217E-2</v>
      </c>
      <c r="E19" s="5">
        <v>3.197823092341423E-2</v>
      </c>
    </row>
    <row r="20" spans="1:5" x14ac:dyDescent="0.3">
      <c r="A20" s="1" t="s">
        <v>32</v>
      </c>
      <c r="B20" s="6">
        <v>115003</v>
      </c>
      <c r="C20" s="5">
        <v>0.16811735928058624</v>
      </c>
      <c r="D20" s="5">
        <v>6.1233185231685638E-2</v>
      </c>
      <c r="E20" s="5">
        <v>2.6416702196002007E-2</v>
      </c>
    </row>
    <row r="21" spans="1:5" x14ac:dyDescent="0.3">
      <c r="A21" s="1" t="s">
        <v>33</v>
      </c>
      <c r="B21" s="6">
        <v>570503</v>
      </c>
      <c r="C21" s="5">
        <v>0.19774480164051056</v>
      </c>
      <c r="D21" s="5">
        <v>7.3540367186069489E-2</v>
      </c>
      <c r="E21" s="5">
        <v>3.3360034227371216E-2</v>
      </c>
    </row>
    <row r="22" spans="1:5" x14ac:dyDescent="0.3">
      <c r="A22" s="1" t="s">
        <v>34</v>
      </c>
      <c r="B22" s="6">
        <v>102285</v>
      </c>
      <c r="C22" s="5">
        <v>0.21489953994750977</v>
      </c>
      <c r="D22" s="5">
        <v>8.6591385304927826E-2</v>
      </c>
      <c r="E22" s="5">
        <v>4.1081290692090988E-2</v>
      </c>
    </row>
    <row r="23" spans="1:5" x14ac:dyDescent="0.3">
      <c r="A23" s="1" t="s">
        <v>35</v>
      </c>
      <c r="B23" s="6">
        <v>101976</v>
      </c>
      <c r="C23" s="5">
        <v>0.2075488418340683</v>
      </c>
      <c r="D23" s="5">
        <v>7.9283364117145538E-2</v>
      </c>
      <c r="E23" s="5">
        <v>3.6096729338169098E-2</v>
      </c>
    </row>
    <row r="24" spans="1:5" x14ac:dyDescent="0.3">
      <c r="A24" s="1" t="s">
        <v>36</v>
      </c>
      <c r="B24" s="6">
        <v>36686</v>
      </c>
      <c r="C24" s="5">
        <v>0.24693343043327332</v>
      </c>
      <c r="D24" s="5">
        <v>0.10396336764097214</v>
      </c>
      <c r="E24" s="5">
        <v>5.0646021962165833E-2</v>
      </c>
    </row>
    <row r="25" spans="1:5" x14ac:dyDescent="0.3">
      <c r="A25" s="1" t="s">
        <v>37</v>
      </c>
      <c r="B25" s="6">
        <v>166049</v>
      </c>
      <c r="C25" s="5">
        <v>0.19886298477649689</v>
      </c>
      <c r="D25" s="5">
        <v>7.6784566044807434E-2</v>
      </c>
      <c r="E25" s="5">
        <v>3.4923426806926727E-2</v>
      </c>
    </row>
    <row r="26" spans="1:5" x14ac:dyDescent="0.3">
      <c r="A26" s="1" t="s">
        <v>38</v>
      </c>
      <c r="B26" s="6">
        <v>351068</v>
      </c>
      <c r="C26" s="5">
        <v>0.19566865265369415</v>
      </c>
      <c r="D26" s="5">
        <v>7.042510062456131E-2</v>
      </c>
      <c r="E26" s="5">
        <v>3.1651988625526428E-2</v>
      </c>
    </row>
    <row r="27" spans="1:5" x14ac:dyDescent="0.3">
      <c r="A27" s="1" t="s">
        <v>69</v>
      </c>
      <c r="B27" s="6">
        <v>83201</v>
      </c>
      <c r="C27" s="5">
        <v>0.20188459753990173</v>
      </c>
      <c r="D27" s="5">
        <v>7.1729905903339386E-2</v>
      </c>
      <c r="E27" s="5">
        <v>3.0480403453111649E-2</v>
      </c>
    </row>
    <row r="28" spans="1:5" x14ac:dyDescent="0.3">
      <c r="A28" s="1" t="s">
        <v>39</v>
      </c>
      <c r="B28" s="6">
        <v>624677</v>
      </c>
      <c r="C28" s="5">
        <v>0.19674648344516754</v>
      </c>
      <c r="D28" s="5">
        <v>7.2943300008773804E-2</v>
      </c>
      <c r="E28" s="5">
        <v>3.3359639346599579E-2</v>
      </c>
    </row>
    <row r="29" spans="1:5" x14ac:dyDescent="0.3">
      <c r="A29" s="1" t="s">
        <v>40</v>
      </c>
      <c r="B29" s="6">
        <v>298303</v>
      </c>
      <c r="C29" s="5">
        <v>0.18674300611019135</v>
      </c>
      <c r="D29" s="5">
        <v>7.1330159902572632E-2</v>
      </c>
      <c r="E29" s="5">
        <v>3.2966479659080505E-2</v>
      </c>
    </row>
    <row r="30" spans="1:5" x14ac:dyDescent="0.3">
      <c r="A30" s="1" t="s">
        <v>41</v>
      </c>
      <c r="B30" s="6">
        <v>130289</v>
      </c>
      <c r="C30" s="5">
        <v>0.22257442772388458</v>
      </c>
      <c r="D30" s="5">
        <v>9.0759769082069397E-2</v>
      </c>
      <c r="E30" s="5">
        <v>4.3649118393659592E-2</v>
      </c>
    </row>
    <row r="31" spans="1:5" x14ac:dyDescent="0.3">
      <c r="A31" s="1" t="s">
        <v>42</v>
      </c>
      <c r="B31" s="6">
        <v>55066</v>
      </c>
      <c r="C31" s="5">
        <v>0.19787164032459259</v>
      </c>
      <c r="D31" s="5">
        <v>7.5709149241447449E-2</v>
      </c>
      <c r="E31" s="5">
        <v>3.5884212702512741E-2</v>
      </c>
    </row>
    <row r="32" spans="1:5" x14ac:dyDescent="0.3">
      <c r="A32" s="1" t="s">
        <v>43</v>
      </c>
      <c r="B32" s="6">
        <v>62667</v>
      </c>
      <c r="C32" s="5">
        <v>0.16961079835891724</v>
      </c>
      <c r="D32" s="5">
        <v>6.1372015625238419E-2</v>
      </c>
      <c r="E32" s="5">
        <v>2.8707293793559074E-2</v>
      </c>
    </row>
    <row r="33" spans="1:5" x14ac:dyDescent="0.3">
      <c r="A33" s="1" t="s">
        <v>44</v>
      </c>
      <c r="B33" s="6">
        <v>306888</v>
      </c>
      <c r="C33" s="5">
        <v>0.19276413321495056</v>
      </c>
      <c r="D33" s="5">
        <v>7.2192460298538208E-2</v>
      </c>
      <c r="E33" s="5">
        <v>3.1894370913505554E-2</v>
      </c>
    </row>
    <row r="34" spans="1:5" x14ac:dyDescent="0.3">
      <c r="A34" s="1" t="s">
        <v>45</v>
      </c>
      <c r="B34" s="6">
        <v>57088</v>
      </c>
      <c r="C34" s="5">
        <v>0.18247267603874207</v>
      </c>
      <c r="D34" s="5">
        <v>6.7387193441390991E-2</v>
      </c>
      <c r="E34" s="5">
        <v>3.1810536980628967E-2</v>
      </c>
    </row>
    <row r="35" spans="1:5" x14ac:dyDescent="0.3">
      <c r="A35" s="1" t="s">
        <v>46</v>
      </c>
      <c r="B35" s="6">
        <v>48137</v>
      </c>
      <c r="C35" s="5">
        <v>0.19911918044090271</v>
      </c>
      <c r="D35" s="5">
        <v>7.8629747033119202E-2</v>
      </c>
      <c r="E35" s="5">
        <v>3.5814445465803146E-2</v>
      </c>
    </row>
    <row r="36" spans="1:5" x14ac:dyDescent="0.3">
      <c r="A36" s="1" t="s">
        <v>47</v>
      </c>
      <c r="B36" s="6">
        <v>99372</v>
      </c>
      <c r="C36" s="5">
        <v>0.20318600535392761</v>
      </c>
      <c r="D36" s="5">
        <v>7.3109127581119537E-2</v>
      </c>
      <c r="E36" s="5">
        <v>3.2121725380420685E-2</v>
      </c>
    </row>
    <row r="37" spans="1:5" x14ac:dyDescent="0.3">
      <c r="A37" s="1" t="s">
        <v>48</v>
      </c>
      <c r="B37" s="6">
        <v>366432</v>
      </c>
      <c r="C37" s="5">
        <v>0.21918937563896179</v>
      </c>
      <c r="D37" s="5">
        <v>8.1600405275821686E-2</v>
      </c>
      <c r="E37" s="5">
        <v>3.7027332931756973E-2</v>
      </c>
    </row>
    <row r="38" spans="1:5" x14ac:dyDescent="0.3">
      <c r="A38" s="1" t="s">
        <v>49</v>
      </c>
      <c r="B38" s="6">
        <v>66947</v>
      </c>
      <c r="C38" s="5">
        <v>0.19100183248519897</v>
      </c>
      <c r="D38" s="5">
        <v>6.788952648639679E-2</v>
      </c>
      <c r="E38" s="5">
        <v>2.948601171374321E-2</v>
      </c>
    </row>
    <row r="39" spans="1:5" x14ac:dyDescent="0.3">
      <c r="A39" s="1" t="s">
        <v>50</v>
      </c>
      <c r="B39" s="6">
        <v>136622</v>
      </c>
      <c r="C39" s="5">
        <v>0.18010276556015015</v>
      </c>
      <c r="D39" s="5">
        <v>6.8275973200798035E-2</v>
      </c>
      <c r="E39" s="5">
        <v>3.1773798167705536E-2</v>
      </c>
    </row>
    <row r="40" spans="1:5" x14ac:dyDescent="0.3">
      <c r="A40" s="1" t="s">
        <v>51</v>
      </c>
      <c r="B40" s="6">
        <v>1091875</v>
      </c>
      <c r="C40" s="5">
        <v>0.22814974188804626</v>
      </c>
      <c r="D40" s="5">
        <v>8.692295104265213E-2</v>
      </c>
      <c r="E40" s="5">
        <v>3.9465140551328659E-2</v>
      </c>
    </row>
    <row r="41" spans="1:5" x14ac:dyDescent="0.3">
      <c r="A41" s="1" t="s">
        <v>52</v>
      </c>
      <c r="B41" s="6">
        <v>67731</v>
      </c>
      <c r="C41" s="5">
        <v>0.24465902149677277</v>
      </c>
      <c r="D41" s="5">
        <v>0.10411775857210159</v>
      </c>
      <c r="E41" s="5">
        <v>5.1054909825325012E-2</v>
      </c>
    </row>
    <row r="42" spans="1:5" x14ac:dyDescent="0.3">
      <c r="A42" s="1" t="s">
        <v>53</v>
      </c>
      <c r="B42" s="6">
        <v>242142</v>
      </c>
      <c r="C42" s="5">
        <v>0.21151638031005859</v>
      </c>
      <c r="D42" s="5">
        <v>8.1320054829120636E-2</v>
      </c>
      <c r="E42" s="5">
        <v>3.7300426512956619E-2</v>
      </c>
    </row>
    <row r="43" spans="1:5" x14ac:dyDescent="0.3">
      <c r="A43" s="1" t="s">
        <v>54</v>
      </c>
      <c r="B43" s="6">
        <v>257786</v>
      </c>
      <c r="C43" s="5">
        <v>0.1800951212644577</v>
      </c>
      <c r="D43" s="5">
        <v>6.3983306288719177E-2</v>
      </c>
      <c r="E43" s="5">
        <v>2.7623686939477921E-2</v>
      </c>
    </row>
    <row r="44" spans="1:5" x14ac:dyDescent="0.3">
      <c r="A44" s="1" t="s">
        <v>55</v>
      </c>
      <c r="B44" s="6">
        <v>527535</v>
      </c>
      <c r="C44" s="5">
        <v>0.21873809397220612</v>
      </c>
      <c r="D44" s="5">
        <v>8.355085551738739E-2</v>
      </c>
      <c r="E44" s="5">
        <v>3.8111213594675064E-2</v>
      </c>
    </row>
    <row r="45" spans="1:5" x14ac:dyDescent="0.3">
      <c r="A45" s="1" t="s">
        <v>56</v>
      </c>
      <c r="B45" s="6">
        <v>64289</v>
      </c>
      <c r="C45" s="5">
        <v>0.23884335160255432</v>
      </c>
      <c r="D45" s="5">
        <v>8.6173370480537415E-2</v>
      </c>
      <c r="E45" s="5">
        <v>3.8653578609228134E-2</v>
      </c>
    </row>
    <row r="46" spans="1:5" x14ac:dyDescent="0.3">
      <c r="A46" s="1" t="s">
        <v>57</v>
      </c>
      <c r="B46" s="6">
        <v>72777</v>
      </c>
      <c r="C46" s="5">
        <v>0.19543261826038361</v>
      </c>
      <c r="D46" s="5">
        <v>7.3690861463546753E-2</v>
      </c>
      <c r="E46" s="5">
        <v>3.3870592713356018E-2</v>
      </c>
    </row>
    <row r="47" spans="1:5" x14ac:dyDescent="0.3">
      <c r="A47" s="1" t="s">
        <v>58</v>
      </c>
      <c r="B47" s="6">
        <v>43222</v>
      </c>
      <c r="C47" s="5">
        <v>0.1757206916809082</v>
      </c>
      <c r="D47" s="5">
        <v>6.6679008305072784E-2</v>
      </c>
      <c r="E47" s="5">
        <v>3.0655683949589729E-2</v>
      </c>
    </row>
    <row r="48" spans="1:5" x14ac:dyDescent="0.3">
      <c r="A48" s="1" t="s">
        <v>59</v>
      </c>
      <c r="B48" s="6">
        <v>250661</v>
      </c>
      <c r="C48" s="5">
        <v>0.20952601730823517</v>
      </c>
      <c r="D48" s="5">
        <v>8.1975258886814117E-2</v>
      </c>
      <c r="E48" s="5">
        <v>3.8071338087320328E-2</v>
      </c>
    </row>
    <row r="49" spans="1:5" x14ac:dyDescent="0.3">
      <c r="A49" s="1" t="s">
        <v>60</v>
      </c>
      <c r="B49" s="6">
        <v>884383</v>
      </c>
      <c r="C49" s="5">
        <v>0.20299915969371796</v>
      </c>
      <c r="D49" s="5">
        <v>7.8357450664043427E-2</v>
      </c>
      <c r="E49" s="5">
        <v>3.6405041813850403E-2</v>
      </c>
    </row>
    <row r="50" spans="1:5" x14ac:dyDescent="0.3">
      <c r="A50" s="1" t="s">
        <v>61</v>
      </c>
      <c r="B50" s="6">
        <v>197661</v>
      </c>
      <c r="C50" s="5">
        <v>0.17405052483081818</v>
      </c>
      <c r="D50" s="5">
        <v>6.6730409860610962E-2</v>
      </c>
      <c r="E50" s="5">
        <v>3.0441008508205414E-2</v>
      </c>
    </row>
    <row r="51" spans="1:5" x14ac:dyDescent="0.3">
      <c r="A51" s="1" t="s">
        <v>62</v>
      </c>
      <c r="B51" s="6">
        <v>439264</v>
      </c>
      <c r="C51" s="5">
        <v>0.20096570253372192</v>
      </c>
      <c r="D51" s="5">
        <v>7.4485957622528076E-2</v>
      </c>
      <c r="E51" s="5">
        <v>3.4191284328699112E-2</v>
      </c>
    </row>
    <row r="52" spans="1:5" x14ac:dyDescent="0.3">
      <c r="A52" s="1" t="s">
        <v>63</v>
      </c>
      <c r="B52" s="6"/>
      <c r="C52" s="5"/>
      <c r="D52" s="5"/>
      <c r="E52" s="5"/>
    </row>
    <row r="53" spans="1:5" x14ac:dyDescent="0.3">
      <c r="A53" s="1" t="s">
        <v>64</v>
      </c>
      <c r="B53" s="6">
        <v>326112</v>
      </c>
      <c r="C53" s="5">
        <v>0.18335111439228058</v>
      </c>
      <c r="D53" s="5">
        <v>6.6952459514141083E-2</v>
      </c>
      <c r="E53" s="5">
        <v>2.967078797519207E-2</v>
      </c>
    </row>
    <row r="54" spans="1:5" x14ac:dyDescent="0.3">
      <c r="A54" s="1" t="s">
        <v>65</v>
      </c>
      <c r="B54" s="6">
        <v>164178</v>
      </c>
      <c r="C54" s="5">
        <v>0.18844790756702423</v>
      </c>
      <c r="D54" s="5">
        <v>7.0557564496994019E-2</v>
      </c>
      <c r="E54" s="5">
        <v>3.2324671745300293E-2</v>
      </c>
    </row>
    <row r="55" spans="1:5" x14ac:dyDescent="0.3">
      <c r="A55" s="1" t="s">
        <v>66</v>
      </c>
      <c r="B55" s="6">
        <v>20826</v>
      </c>
      <c r="C55" s="5">
        <v>0.24090079963207245</v>
      </c>
      <c r="D55" s="5">
        <v>9.8386630415916443E-2</v>
      </c>
      <c r="E55" s="5">
        <v>4.4895801693201065E-2</v>
      </c>
    </row>
    <row r="56" spans="1:5" x14ac:dyDescent="0.3">
      <c r="A56" s="1" t="s">
        <v>67</v>
      </c>
      <c r="B56" s="6">
        <v>12067</v>
      </c>
      <c r="C56" s="5">
        <v>0.15463660657405853</v>
      </c>
      <c r="D56" s="5">
        <v>5.6849259883165359E-2</v>
      </c>
      <c r="E56" s="5">
        <v>2.5772769004106522E-2</v>
      </c>
    </row>
    <row r="57" spans="1:5" x14ac:dyDescent="0.3">
      <c r="A57" s="7"/>
    </row>
    <row r="58" spans="1:5" x14ac:dyDescent="0.3">
      <c r="A58" s="7"/>
    </row>
    <row r="59" spans="1:5" x14ac:dyDescent="0.3">
      <c r="A59" s="7"/>
    </row>
  </sheetData>
  <mergeCells count="1">
    <mergeCell ref="B3:E3"/>
  </mergeCells>
  <conditionalFormatting sqref="B7:E56">
    <cfRule type="containsBlanks" dxfId="1" priority="1">
      <formula>LEN(TRIM(B7))=0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workbookViewId="0">
      <pane xSplit="1" ySplit="6" topLeftCell="B7" activePane="bottomRight" state="frozen"/>
      <selection pane="topRight" activeCell="B1" sqref="B1"/>
      <selection pane="bottomLeft" activeCell="A5" sqref="A5"/>
      <selection pane="bottomRight"/>
    </sheetView>
  </sheetViews>
  <sheetFormatPr defaultColWidth="9.1796875" defaultRowHeight="14" x14ac:dyDescent="0.3"/>
  <cols>
    <col min="1" max="1" width="20.26953125" style="1" customWidth="1"/>
    <col min="2" max="2" width="14.26953125" style="1" bestFit="1" customWidth="1"/>
    <col min="3" max="5" width="14.453125" style="1" bestFit="1" customWidth="1"/>
    <col min="6" max="16384" width="9.1796875" style="1"/>
  </cols>
  <sheetData>
    <row r="1" spans="1:5" x14ac:dyDescent="0.3">
      <c r="A1" s="2" t="s">
        <v>75</v>
      </c>
    </row>
    <row r="2" spans="1:5" x14ac:dyDescent="0.3">
      <c r="A2" s="2"/>
    </row>
    <row r="3" spans="1:5" s="2" customFormat="1" x14ac:dyDescent="0.3">
      <c r="B3" s="31">
        <v>2022</v>
      </c>
      <c r="C3" s="31"/>
      <c r="D3" s="31"/>
      <c r="E3" s="31"/>
    </row>
    <row r="4" spans="1:5" s="10" customFormat="1" ht="28" x14ac:dyDescent="0.35">
      <c r="B4" s="11" t="s">
        <v>0</v>
      </c>
      <c r="C4" s="11" t="s">
        <v>1</v>
      </c>
      <c r="D4" s="11" t="s">
        <v>2</v>
      </c>
      <c r="E4" s="11" t="s">
        <v>3</v>
      </c>
    </row>
    <row r="5" spans="1:5" x14ac:dyDescent="0.3">
      <c r="A5" s="1" t="s">
        <v>4</v>
      </c>
      <c r="B5" s="4">
        <f>SUM(B7:B7)</f>
        <v>1070648</v>
      </c>
      <c r="C5" s="5">
        <f>SUMPRODUCT($B7:$B7,C7:C7)/$B5</f>
        <v>0.22639280557632446</v>
      </c>
      <c r="D5" s="5">
        <f>SUMPRODUCT($B7:$B7,D7:D7)/$B5</f>
        <v>8.291240781545639E-2</v>
      </c>
      <c r="E5" s="5">
        <f>SUMPRODUCT($B7:$B7,E7:E7)/$B5</f>
        <v>3.6327533423900604E-2</v>
      </c>
    </row>
    <row r="7" spans="1:5" x14ac:dyDescent="0.3">
      <c r="A7" s="1" t="s">
        <v>68</v>
      </c>
      <c r="B7" s="6">
        <v>1070648</v>
      </c>
      <c r="C7" s="5">
        <v>0.22639280557632446</v>
      </c>
      <c r="D7" s="5">
        <v>8.291240781545639E-2</v>
      </c>
      <c r="E7" s="5">
        <v>3.6327533423900604E-2</v>
      </c>
    </row>
    <row r="8" spans="1:5" x14ac:dyDescent="0.3">
      <c r="B8" s="6"/>
      <c r="C8" s="5"/>
      <c r="D8" s="5"/>
      <c r="E8" s="5"/>
    </row>
    <row r="9" spans="1:5" x14ac:dyDescent="0.3">
      <c r="A9" s="7"/>
    </row>
    <row r="10" spans="1:5" x14ac:dyDescent="0.3">
      <c r="A10" s="7"/>
    </row>
  </sheetData>
  <mergeCells count="1">
    <mergeCell ref="B3:E3"/>
  </mergeCells>
  <conditionalFormatting sqref="B7:E7">
    <cfRule type="containsBlanks" dxfId="0" priority="1">
      <formula>LEN(TRIM(B7))=0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2025-08-12T16:05:46Z</dcterms:modified>
</cp:coreProperties>
</file>