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F7768937-701B-4F48-89F2-745A0F594808}" xr6:coauthVersionLast="47" xr6:coauthVersionMax="47" xr10:uidLastSave="{00000000-0000-0000-0000-000000000000}"/>
  <bookViews>
    <workbookView xWindow="30450" yWindow="1650" windowWidth="21600" windowHeight="11715"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Individual!$A$6:$E$55</definedName>
    <definedName name="_xlnm._FilterDatabase" localSheetId="2" hidden="1">'Small Group'!$A$6:$E$55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C5" i="5" s="1"/>
  <c r="B5" i="4"/>
  <c r="E5" i="4"/>
  <c r="C5" i="4" l="1"/>
  <c r="D5" i="4"/>
  <c r="B5" i="6" l="1"/>
  <c r="E5" i="6" s="1"/>
  <c r="D5" i="6" l="1"/>
  <c r="C5" i="6"/>
  <c r="D5" i="5" l="1"/>
  <c r="E5" i="5" l="1"/>
</calcChain>
</file>

<file path=xl/sharedStrings.xml><?xml version="1.0" encoding="utf-8"?>
<sst xmlns="http://schemas.openxmlformats.org/spreadsheetml/2006/main" count="136" uniqueCount="77">
  <si>
    <t>Total Enrollees</t>
  </si>
  <si>
    <t>% with 1+ HCCs</t>
  </si>
  <si>
    <t>% with 2+ HCCs</t>
  </si>
  <si>
    <t>% with 3+ HCCs</t>
  </si>
  <si>
    <t xml:space="preserve">US Total </t>
  </si>
  <si>
    <t>Risk Pool Market</t>
  </si>
  <si>
    <t>Individual</t>
  </si>
  <si>
    <t>Small Group</t>
  </si>
  <si>
    <t>Merged</t>
  </si>
  <si>
    <t xml:space="preserve">Please note: CMS excluded states data for risk pool markets with fewer than three (3) issuers.      </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</si>
  <si>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</si>
  <si>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</si>
  <si>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</si>
  <si>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</si>
  <si>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</si>
  <si>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</si>
  <si>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</si>
  <si>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</si>
  <si>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</si>
  <si>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</si>
  <si>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</si>
  <si>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</si>
  <si>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</si>
  <si>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</si>
  <si>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</si>
  <si>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</si>
  <si>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</si>
  <si>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</si>
  <si>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</si>
  <si>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</si>
  <si>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</si>
  <si>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</si>
  <si>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</si>
  <si>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</si>
  <si>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</si>
  <si>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</si>
  <si>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</si>
  <si>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</si>
  <si>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</si>
  <si>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</si>
  <si>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</si>
  <si>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</si>
  <si>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</si>
  <si>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</si>
  <si>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</si>
  <si>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</si>
  <si>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</si>
  <si>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</si>
  <si>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</si>
  <si>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</si>
  <si>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</si>
  <si>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</si>
  <si>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</si>
  <si>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</si>
  <si>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</si>
  <si>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</si>
  <si>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</si>
  <si>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</si>
  <si>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</si>
  <si>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</si>
  <si>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</si>
  <si>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</si>
  <si>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</si>
  <si>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</si>
  <si>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</si>
  <si>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</si>
  <si>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</si>
  <si>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</si>
  <si>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</si>
  <si>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</si>
  <si>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</si>
  <si>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</si>
  <si>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US Total (excl. MA, ME, redacted states)</t>
  </si>
  <si>
    <t>Appendix H: Distribution of Number of HCCs 2023: Merged Market</t>
  </si>
  <si>
    <t>Appendix H: Distribution of Number of HCCs 2023: Small Group Market</t>
  </si>
  <si>
    <t>Appendix H: Distribution of Number of HCCs 2023: Individual Market</t>
  </si>
  <si>
    <t>CMS is providing additional state risk pool market data related to the Risk Adjustment Program for the 2023 benefit year.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</si>
</sst>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
      <sz val="11"/>
      <name val="Calibri"/>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wrapText="1"/>
    </xf>
    <xf numFmtId="0" fontId="2" fillId="0" borderId="0" xfId="0" applyFont="1" applyAlignment="1">
      <alignmen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xf numFmtId="0" fontId="3" fillId="2" borderId="0" xfId="0" applyFont="1" applyFill="1" applyAlignment="1">
      <alignment horizontal="center"/>
    </xf>
  </cellXfs>
  <cellStyles count="7">
    <cellStyle name="Comma" xfId="1" builtinId="3"/>
    <cellStyle name="Comma 2" xfId="5" xr:uid="{E865A505-7973-4D4A-9F7D-0361585980DF}"/>
    <cellStyle name="Normal" xfId="0" builtinId="0"/>
    <cellStyle name="Normal 2" xfId="3" xr:uid="{A968595E-6864-49D5-B053-E540813C942F}"/>
    <cellStyle name="Normal 3" xfId="4" xr:uid="{998026D9-D1A4-4204-9D43-B38B48860F98}"/>
    <cellStyle name="Percent" xfId="2" builtinId="5"/>
    <cellStyle name="Percent 2" xfId="6" xr:uid="{347F7924-F05E-487B-B622-4C8F1190988E}"/>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sqref="A1:P1"/>
    </sheetView>
  </sheetViews>
  <sheetFormatPr defaultColWidth="9.1796875" defaultRowHeight="14" x14ac:dyDescent="0.3"/>
  <cols>
    <col min="1" max="1" width="18" style="1" customWidth="1"/>
    <col min="2" max="3" width="14.72656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2" t="s">
        <v>76</v>
      </c>
      <c r="B1" s="22"/>
      <c r="C1" s="22"/>
      <c r="D1" s="22"/>
      <c r="E1" s="22"/>
      <c r="F1" s="22"/>
      <c r="G1" s="22"/>
      <c r="H1" s="22"/>
      <c r="I1" s="22"/>
      <c r="J1" s="22"/>
      <c r="K1" s="22"/>
      <c r="L1" s="22"/>
      <c r="M1" s="22"/>
      <c r="N1" s="22"/>
      <c r="O1" s="22"/>
      <c r="P1" s="22"/>
    </row>
    <row r="2" spans="1:16" ht="15.5" x14ac:dyDescent="0.35">
      <c r="A2" s="12"/>
      <c r="B2"/>
    </row>
    <row r="3" spans="1:16" ht="15.5" x14ac:dyDescent="0.3">
      <c r="A3" s="23" t="s">
        <v>9</v>
      </c>
      <c r="B3" s="23"/>
      <c r="C3" s="23"/>
      <c r="D3" s="23"/>
      <c r="E3" s="23"/>
      <c r="F3" s="23"/>
      <c r="G3" s="23"/>
      <c r="H3" s="23"/>
    </row>
    <row r="4" spans="1:16" x14ac:dyDescent="0.3">
      <c r="A4" s="30">
        <v>2023</v>
      </c>
      <c r="B4" s="30"/>
      <c r="C4" s="30"/>
    </row>
    <row r="5" spans="1:16" ht="45.75" customHeight="1" x14ac:dyDescent="0.3">
      <c r="A5" s="16" t="s">
        <v>5</v>
      </c>
      <c r="B5" s="17" t="s">
        <v>70</v>
      </c>
      <c r="C5" s="17" t="s">
        <v>71</v>
      </c>
    </row>
    <row r="6" spans="1:16" x14ac:dyDescent="0.3">
      <c r="A6" s="8" t="s">
        <v>6</v>
      </c>
      <c r="B6" s="9">
        <v>49</v>
      </c>
      <c r="C6" s="9">
        <v>44</v>
      </c>
    </row>
    <row r="7" spans="1:16" x14ac:dyDescent="0.3">
      <c r="A7" s="8" t="s">
        <v>7</v>
      </c>
      <c r="B7" s="9">
        <v>49</v>
      </c>
      <c r="C7" s="9">
        <v>48</v>
      </c>
    </row>
    <row r="8" spans="1:16" x14ac:dyDescent="0.3">
      <c r="A8" s="8" t="s">
        <v>8</v>
      </c>
      <c r="B8" s="9">
        <v>2</v>
      </c>
      <c r="C8" s="9">
        <v>2</v>
      </c>
    </row>
    <row r="9" spans="1:16" ht="15.5" x14ac:dyDescent="0.35">
      <c r="A9" s="13"/>
      <c r="B9"/>
    </row>
    <row r="10" spans="1:16" ht="30" x14ac:dyDescent="0.3">
      <c r="A10" s="15" t="s">
        <v>10</v>
      </c>
      <c r="B10" s="24" t="s">
        <v>11</v>
      </c>
      <c r="C10" s="25"/>
      <c r="D10" s="25"/>
      <c r="E10" s="25"/>
      <c r="F10" s="25"/>
      <c r="G10" s="26"/>
    </row>
    <row r="11" spans="1:16" ht="55.5" customHeight="1" x14ac:dyDescent="0.3">
      <c r="A11" s="14" t="s">
        <v>0</v>
      </c>
      <c r="B11" s="27" t="s">
        <v>12</v>
      </c>
      <c r="C11" s="28"/>
      <c r="D11" s="28"/>
      <c r="E11" s="28"/>
      <c r="F11" s="28"/>
      <c r="G11" s="29"/>
    </row>
    <row r="12" spans="1:16" ht="71.25" customHeight="1" x14ac:dyDescent="0.3">
      <c r="A12" s="14" t="s">
        <v>13</v>
      </c>
      <c r="B12" s="19" t="s">
        <v>14</v>
      </c>
      <c r="C12" s="20"/>
      <c r="D12" s="20"/>
      <c r="E12" s="20"/>
      <c r="F12" s="20"/>
      <c r="G12" s="21"/>
    </row>
    <row r="13" spans="1:16" ht="69.75" customHeight="1" x14ac:dyDescent="0.3">
      <c r="A13" s="14" t="s">
        <v>15</v>
      </c>
      <c r="B13" s="19" t="s">
        <v>17</v>
      </c>
      <c r="C13" s="20"/>
      <c r="D13" s="20"/>
      <c r="E13" s="20"/>
      <c r="F13" s="20"/>
      <c r="G13" s="21"/>
    </row>
    <row r="14" spans="1:16" ht="66" customHeight="1" x14ac:dyDescent="0.3">
      <c r="A14" s="14" t="s">
        <v>16</v>
      </c>
      <c r="B14" s="19" t="s">
        <v>18</v>
      </c>
      <c r="C14" s="20"/>
      <c r="D14" s="20"/>
      <c r="E14" s="20"/>
      <c r="F14" s="20"/>
      <c r="G14" s="21"/>
    </row>
  </sheetData>
  <mergeCells count="8">
    <mergeCell ref="B12:G12"/>
    <mergeCell ref="B13:G13"/>
    <mergeCell ref="B14:G14"/>
    <mergeCell ref="A1:P1"/>
    <mergeCell ref="A3:H3"/>
    <mergeCell ref="B10:G10"/>
    <mergeCell ref="B11:G11"/>
    <mergeCell ref="A4:C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81640625" style="1" customWidth="1"/>
    <col min="2" max="2" width="12.81640625" style="1" customWidth="1"/>
    <col min="3" max="3" width="14.453125" style="1" bestFit="1" customWidth="1"/>
    <col min="4" max="4" width="9.81640625" style="1" bestFit="1" customWidth="1"/>
    <col min="5" max="5" width="14.453125" style="1" bestFit="1" customWidth="1"/>
    <col min="6" max="16384" width="9.1796875" style="1"/>
  </cols>
  <sheetData>
    <row r="1" spans="1:5" x14ac:dyDescent="0.3">
      <c r="A1" s="2" t="s">
        <v>75</v>
      </c>
      <c r="B1" s="2"/>
      <c r="C1" s="2"/>
      <c r="D1" s="2"/>
    </row>
    <row r="2" spans="1:5" x14ac:dyDescent="0.3">
      <c r="A2" s="2"/>
    </row>
    <row r="3" spans="1:5" s="2" customFormat="1" x14ac:dyDescent="0.3">
      <c r="B3" s="31">
        <v>2023</v>
      </c>
      <c r="C3" s="31"/>
      <c r="D3" s="31"/>
      <c r="E3" s="31"/>
    </row>
    <row r="4" spans="1:5" s="10" customFormat="1" ht="28" x14ac:dyDescent="0.35">
      <c r="B4" s="11" t="s">
        <v>0</v>
      </c>
      <c r="C4" s="11" t="s">
        <v>1</v>
      </c>
      <c r="D4" s="11" t="s">
        <v>2</v>
      </c>
      <c r="E4" s="11" t="s">
        <v>3</v>
      </c>
    </row>
    <row r="5" spans="1:5" ht="28" x14ac:dyDescent="0.3">
      <c r="A5" s="18" t="s">
        <v>72</v>
      </c>
      <c r="B5" s="4">
        <f>SUM(B7:B55)</f>
        <v>26359825</v>
      </c>
      <c r="C5" s="5">
        <f>SUMPRODUCT($B7:$B55,C7:C55)/$B5</f>
        <v>0.21756438155824079</v>
      </c>
      <c r="D5" s="5">
        <f>SUMPRODUCT($B7:$B55,D7:D55)/$B5</f>
        <v>9.8202776010491905E-2</v>
      </c>
      <c r="E5" s="5">
        <f>SUMPRODUCT($B7:$B55,E7:E55)/$B5</f>
        <v>4.8639966333732826E-2</v>
      </c>
    </row>
    <row r="7" spans="1:5" x14ac:dyDescent="0.3">
      <c r="A7" s="1" t="s">
        <v>19</v>
      </c>
      <c r="B7" s="6"/>
      <c r="C7" s="5"/>
      <c r="D7" s="5"/>
      <c r="E7" s="5"/>
    </row>
    <row r="8" spans="1:5" x14ac:dyDescent="0.3">
      <c r="A8" s="1" t="s">
        <v>20</v>
      </c>
      <c r="B8" s="6">
        <v>430033</v>
      </c>
      <c r="C8" s="5">
        <v>0.26192176342010498</v>
      </c>
      <c r="D8" s="5">
        <v>0.1205395832657814</v>
      </c>
      <c r="E8" s="5">
        <v>6.0358159244060516E-2</v>
      </c>
    </row>
    <row r="9" spans="1:5" x14ac:dyDescent="0.3">
      <c r="A9" s="1" t="s">
        <v>21</v>
      </c>
      <c r="B9" s="6">
        <v>562641</v>
      </c>
      <c r="C9" s="5">
        <v>0.28944921493530273</v>
      </c>
      <c r="D9" s="5">
        <v>0.14786870777606964</v>
      </c>
      <c r="E9" s="5">
        <v>8.00972580909729E-2</v>
      </c>
    </row>
    <row r="10" spans="1:5" x14ac:dyDescent="0.3">
      <c r="A10" s="1" t="s">
        <v>22</v>
      </c>
      <c r="B10" s="6">
        <v>378923</v>
      </c>
      <c r="C10" s="5">
        <v>0.20939347147941589</v>
      </c>
      <c r="D10" s="5">
        <v>9.7901158034801483E-2</v>
      </c>
      <c r="E10" s="5">
        <v>4.9611661583185196E-2</v>
      </c>
    </row>
    <row r="11" spans="1:5" x14ac:dyDescent="0.3">
      <c r="A11" s="1" t="s">
        <v>23</v>
      </c>
      <c r="B11" s="6">
        <v>2899436</v>
      </c>
      <c r="C11" s="5">
        <v>0.22407461702823639</v>
      </c>
      <c r="D11" s="5">
        <v>8.9401528239250183E-2</v>
      </c>
      <c r="E11" s="5">
        <v>3.9355240762233734E-2</v>
      </c>
    </row>
    <row r="12" spans="1:5" x14ac:dyDescent="0.3">
      <c r="A12" s="1" t="s">
        <v>24</v>
      </c>
      <c r="B12" s="6">
        <v>350838</v>
      </c>
      <c r="C12" s="5">
        <v>0.19943392276763916</v>
      </c>
      <c r="D12" s="5">
        <v>7.5125843286514282E-2</v>
      </c>
      <c r="E12" s="5">
        <v>3.4161064773797989E-2</v>
      </c>
    </row>
    <row r="13" spans="1:5" x14ac:dyDescent="0.3">
      <c r="A13" s="1" t="s">
        <v>25</v>
      </c>
      <c r="B13" s="6">
        <v>159256</v>
      </c>
      <c r="C13" s="5">
        <v>0.25736549496650696</v>
      </c>
      <c r="D13" s="5">
        <v>0.1007748544216156</v>
      </c>
      <c r="E13" s="5">
        <v>4.5254182070493698E-2</v>
      </c>
    </row>
    <row r="14" spans="1:5" x14ac:dyDescent="0.3">
      <c r="A14" s="1" t="s">
        <v>26</v>
      </c>
      <c r="B14" s="6">
        <v>18470</v>
      </c>
      <c r="C14" s="5">
        <v>0.19317813217639923</v>
      </c>
      <c r="D14" s="5">
        <v>6.7081756889820099E-2</v>
      </c>
      <c r="E14" s="5">
        <v>2.9669735580682755E-2</v>
      </c>
    </row>
    <row r="15" spans="1:5" x14ac:dyDescent="0.3">
      <c r="A15" s="1" t="s">
        <v>27</v>
      </c>
      <c r="B15" s="6">
        <v>51214</v>
      </c>
      <c r="C15" s="5">
        <v>0.26217439770698547</v>
      </c>
      <c r="D15" s="5">
        <v>0.10854453593492508</v>
      </c>
      <c r="E15" s="5">
        <v>5.1157888025045395E-2</v>
      </c>
    </row>
    <row r="16" spans="1:5" x14ac:dyDescent="0.3">
      <c r="A16" s="1" t="s">
        <v>28</v>
      </c>
      <c r="B16" s="6">
        <v>5095584</v>
      </c>
      <c r="C16" s="5">
        <v>0.20305150747299194</v>
      </c>
      <c r="D16" s="5">
        <v>9.5818065106868744E-2</v>
      </c>
      <c r="E16" s="5">
        <v>4.8382874578237534E-2</v>
      </c>
    </row>
    <row r="17" spans="1:5" x14ac:dyDescent="0.3">
      <c r="A17" s="1" t="s">
        <v>29</v>
      </c>
      <c r="B17" s="6">
        <v>1566830</v>
      </c>
      <c r="C17" s="5">
        <v>0.20830848813056946</v>
      </c>
      <c r="D17" s="5">
        <v>9.8346978425979614E-2</v>
      </c>
      <c r="E17" s="5">
        <v>5.140889436006546E-2</v>
      </c>
    </row>
    <row r="18" spans="1:5" x14ac:dyDescent="0.3">
      <c r="A18" s="1" t="s">
        <v>30</v>
      </c>
      <c r="B18" s="6"/>
      <c r="C18" s="5"/>
      <c r="D18" s="5"/>
      <c r="E18" s="5"/>
    </row>
    <row r="19" spans="1:5" x14ac:dyDescent="0.3">
      <c r="A19" s="1" t="s">
        <v>31</v>
      </c>
      <c r="B19" s="6">
        <v>117883</v>
      </c>
      <c r="C19" s="5">
        <v>0.22885403037071228</v>
      </c>
      <c r="D19" s="5">
        <v>9.7486488521099091E-2</v>
      </c>
      <c r="E19" s="5">
        <v>4.4399954378604889E-2</v>
      </c>
    </row>
    <row r="20" spans="1:5" x14ac:dyDescent="0.3">
      <c r="A20" s="1" t="s">
        <v>32</v>
      </c>
      <c r="B20" s="6">
        <v>122656</v>
      </c>
      <c r="C20" s="5">
        <v>0.20767022669315338</v>
      </c>
      <c r="D20" s="5">
        <v>8.3249084651470184E-2</v>
      </c>
      <c r="E20" s="5">
        <v>3.9003390818834305E-2</v>
      </c>
    </row>
    <row r="21" spans="1:5" x14ac:dyDescent="0.3">
      <c r="A21" s="1" t="s">
        <v>33</v>
      </c>
      <c r="B21" s="6">
        <v>486991</v>
      </c>
      <c r="C21" s="5">
        <v>0.22844775021076202</v>
      </c>
      <c r="D21" s="5">
        <v>9.4685524702072144E-2</v>
      </c>
      <c r="E21" s="5">
        <v>4.501931369304657E-2</v>
      </c>
    </row>
    <row r="22" spans="1:5" x14ac:dyDescent="0.3">
      <c r="A22" s="1" t="s">
        <v>34</v>
      </c>
      <c r="B22" s="6">
        <v>312542</v>
      </c>
      <c r="C22" s="5">
        <v>0.20644265413284302</v>
      </c>
      <c r="D22" s="5">
        <v>9.4435304403305054E-2</v>
      </c>
      <c r="E22" s="5">
        <v>4.7679990530014038E-2</v>
      </c>
    </row>
    <row r="23" spans="1:5" x14ac:dyDescent="0.3">
      <c r="A23" s="1" t="s">
        <v>35</v>
      </c>
      <c r="B23" s="6">
        <v>196552</v>
      </c>
      <c r="C23" s="5">
        <v>0.26240384578704834</v>
      </c>
      <c r="D23" s="5">
        <v>0.12973666191101074</v>
      </c>
      <c r="E23" s="5">
        <v>7.0469900965690613E-2</v>
      </c>
    </row>
    <row r="24" spans="1:5" x14ac:dyDescent="0.3">
      <c r="A24" s="1" t="s">
        <v>36</v>
      </c>
      <c r="B24" s="6">
        <v>91626</v>
      </c>
      <c r="C24" s="5">
        <v>0.28406783938407898</v>
      </c>
      <c r="D24" s="5">
        <v>0.12919913232326508</v>
      </c>
      <c r="E24" s="5">
        <v>6.2340382486581802E-2</v>
      </c>
    </row>
    <row r="25" spans="1:5" x14ac:dyDescent="0.3">
      <c r="A25" s="1" t="s">
        <v>37</v>
      </c>
      <c r="B25" s="6">
        <v>215796</v>
      </c>
      <c r="C25" s="5">
        <v>0.20745982229709625</v>
      </c>
      <c r="D25" s="5">
        <v>9.2694029211997986E-2</v>
      </c>
      <c r="E25" s="5">
        <v>4.4917423278093338E-2</v>
      </c>
    </row>
    <row r="26" spans="1:5" x14ac:dyDescent="0.3">
      <c r="A26" s="1" t="s">
        <v>38</v>
      </c>
      <c r="B26" s="6">
        <v>319815</v>
      </c>
      <c r="C26" s="5">
        <v>0.2460547536611557</v>
      </c>
      <c r="D26" s="5">
        <v>9.5073714852333069E-2</v>
      </c>
      <c r="E26" s="5">
        <v>4.1492737829685211E-2</v>
      </c>
    </row>
    <row r="27" spans="1:5" x14ac:dyDescent="0.3">
      <c r="A27" s="1" t="s">
        <v>39</v>
      </c>
      <c r="B27" s="6">
        <v>515934</v>
      </c>
      <c r="C27" s="5">
        <v>0.22150120139122009</v>
      </c>
      <c r="D27" s="5">
        <v>9.4048850238323212E-2</v>
      </c>
      <c r="E27" s="5">
        <v>4.5253850519657135E-2</v>
      </c>
    </row>
    <row r="28" spans="1:5" x14ac:dyDescent="0.3">
      <c r="A28" s="1" t="s">
        <v>40</v>
      </c>
      <c r="B28" s="6">
        <v>206458</v>
      </c>
      <c r="C28" s="5">
        <v>0.21512365341186523</v>
      </c>
      <c r="D28" s="5">
        <v>8.2883685827255249E-2</v>
      </c>
      <c r="E28" s="5">
        <v>3.7576649338006973E-2</v>
      </c>
    </row>
    <row r="29" spans="1:5" x14ac:dyDescent="0.3">
      <c r="A29" s="1" t="s">
        <v>41</v>
      </c>
      <c r="B29" s="6">
        <v>410624</v>
      </c>
      <c r="C29" s="5">
        <v>0.23116038739681244</v>
      </c>
      <c r="D29" s="5">
        <v>0.1134151890873909</v>
      </c>
      <c r="E29" s="5">
        <v>5.9959962964057922E-2</v>
      </c>
    </row>
    <row r="30" spans="1:5" x14ac:dyDescent="0.3">
      <c r="A30" s="1" t="s">
        <v>42</v>
      </c>
      <c r="B30" s="6">
        <v>340551</v>
      </c>
      <c r="C30" s="5">
        <v>0.2363610714673996</v>
      </c>
      <c r="D30" s="5">
        <v>0.11946521699428558</v>
      </c>
      <c r="E30" s="5">
        <v>6.3561700284481049E-2</v>
      </c>
    </row>
    <row r="31" spans="1:5" x14ac:dyDescent="0.3">
      <c r="A31" s="1" t="s">
        <v>43</v>
      </c>
      <c r="B31" s="6">
        <v>79992</v>
      </c>
      <c r="C31" s="5">
        <v>0.20617061853408813</v>
      </c>
      <c r="D31" s="5">
        <v>8.2120709121227264E-2</v>
      </c>
      <c r="E31" s="5">
        <v>3.8991399109363556E-2</v>
      </c>
    </row>
    <row r="32" spans="1:5" x14ac:dyDescent="0.3">
      <c r="A32" s="1" t="s">
        <v>44</v>
      </c>
      <c r="B32" s="6">
        <v>1299982</v>
      </c>
      <c r="C32" s="5">
        <v>0.21983996033668518</v>
      </c>
      <c r="D32" s="5">
        <v>0.10254372656345367</v>
      </c>
      <c r="E32" s="5">
        <v>5.1835332065820694E-2</v>
      </c>
    </row>
    <row r="33" spans="1:5" x14ac:dyDescent="0.3">
      <c r="A33" s="1" t="s">
        <v>45</v>
      </c>
      <c r="B33" s="6">
        <v>60697</v>
      </c>
      <c r="C33" s="5">
        <v>0.21986259520053864</v>
      </c>
      <c r="D33" s="5">
        <v>8.9296013116836548E-2</v>
      </c>
      <c r="E33" s="5">
        <v>4.402194544672966E-2</v>
      </c>
    </row>
    <row r="34" spans="1:5" x14ac:dyDescent="0.3">
      <c r="A34" s="1" t="s">
        <v>46</v>
      </c>
      <c r="B34" s="6">
        <v>131431</v>
      </c>
      <c r="C34" s="5">
        <v>0.21820574998855591</v>
      </c>
      <c r="D34" s="5">
        <v>9.85536128282547E-2</v>
      </c>
      <c r="E34" s="5">
        <v>5.0619717687368393E-2</v>
      </c>
    </row>
    <row r="35" spans="1:5" x14ac:dyDescent="0.3">
      <c r="A35" s="1" t="s">
        <v>47</v>
      </c>
      <c r="B35" s="6">
        <v>87684</v>
      </c>
      <c r="C35" s="5">
        <v>0.24739974737167358</v>
      </c>
      <c r="D35" s="5">
        <v>0.10150084644556046</v>
      </c>
      <c r="E35" s="5">
        <v>4.7351855784654617E-2</v>
      </c>
    </row>
    <row r="36" spans="1:5" x14ac:dyDescent="0.3">
      <c r="A36" s="1" t="s">
        <v>48</v>
      </c>
      <c r="B36" s="6">
        <v>522876</v>
      </c>
      <c r="C36" s="5">
        <v>0.24294096231460571</v>
      </c>
      <c r="D36" s="5">
        <v>9.9490128457546234E-2</v>
      </c>
      <c r="E36" s="5">
        <v>4.6022385358810425E-2</v>
      </c>
    </row>
    <row r="37" spans="1:5" x14ac:dyDescent="0.3">
      <c r="A37" s="1" t="s">
        <v>49</v>
      </c>
      <c r="B37" s="6">
        <v>69537</v>
      </c>
      <c r="C37" s="5">
        <v>0.24151171743869781</v>
      </c>
      <c r="D37" s="5">
        <v>9.7171291708946228E-2</v>
      </c>
      <c r="E37" s="5">
        <v>4.2624790221452713E-2</v>
      </c>
    </row>
    <row r="38" spans="1:5" x14ac:dyDescent="0.3">
      <c r="A38" s="1" t="s">
        <v>50</v>
      </c>
      <c r="B38" s="6">
        <v>143481</v>
      </c>
      <c r="C38" s="5">
        <v>0.22355572879314423</v>
      </c>
      <c r="D38" s="5">
        <v>9.7420565783977509E-2</v>
      </c>
      <c r="E38" s="5">
        <v>4.6682137995958328E-2</v>
      </c>
    </row>
    <row r="39" spans="1:5" x14ac:dyDescent="0.3">
      <c r="A39" s="1" t="s">
        <v>51</v>
      </c>
      <c r="B39" s="6">
        <v>379831</v>
      </c>
      <c r="C39" s="5">
        <v>0.23767149448394775</v>
      </c>
      <c r="D39" s="5">
        <v>9.2233121395111084E-2</v>
      </c>
      <c r="E39" s="5">
        <v>4.1107755154371262E-2</v>
      </c>
    </row>
    <row r="40" spans="1:5" x14ac:dyDescent="0.3">
      <c r="A40" s="1" t="s">
        <v>52</v>
      </c>
      <c r="B40" s="6">
        <v>526940</v>
      </c>
      <c r="C40" s="5">
        <v>0.22780013084411621</v>
      </c>
      <c r="D40" s="5">
        <v>0.10771245509386063</v>
      </c>
      <c r="E40" s="5">
        <v>5.5205527693033218E-2</v>
      </c>
    </row>
    <row r="41" spans="1:5" x14ac:dyDescent="0.3">
      <c r="A41" s="1" t="s">
        <v>53</v>
      </c>
      <c r="B41" s="6">
        <v>350032</v>
      </c>
      <c r="C41" s="5">
        <v>0.22728493809700012</v>
      </c>
      <c r="D41" s="5">
        <v>0.10795584321022034</v>
      </c>
      <c r="E41" s="5">
        <v>5.5389221757650375E-2</v>
      </c>
    </row>
    <row r="42" spans="1:5" x14ac:dyDescent="0.3">
      <c r="A42" s="1" t="s">
        <v>54</v>
      </c>
      <c r="B42" s="6">
        <v>210381</v>
      </c>
      <c r="C42" s="5">
        <v>0.23467423021793365</v>
      </c>
      <c r="D42" s="5">
        <v>9.0497717261314392E-2</v>
      </c>
      <c r="E42" s="5">
        <v>4.0326837450265884E-2</v>
      </c>
    </row>
    <row r="43" spans="1:5" x14ac:dyDescent="0.3">
      <c r="A43" s="1" t="s">
        <v>55</v>
      </c>
      <c r="B43" s="6">
        <v>595976</v>
      </c>
      <c r="C43" s="5">
        <v>0.26103734970092773</v>
      </c>
      <c r="D43" s="5">
        <v>0.10951279848814011</v>
      </c>
      <c r="E43" s="5">
        <v>5.136784166097641E-2</v>
      </c>
    </row>
    <row r="44" spans="1:5" x14ac:dyDescent="0.3">
      <c r="A44" s="1" t="s">
        <v>56</v>
      </c>
      <c r="B44" s="6"/>
      <c r="C44" s="5"/>
      <c r="D44" s="5"/>
      <c r="E44" s="5"/>
    </row>
    <row r="45" spans="1:5" x14ac:dyDescent="0.3">
      <c r="A45" s="1" t="s">
        <v>57</v>
      </c>
      <c r="B45" s="6">
        <v>673168</v>
      </c>
      <c r="C45" s="5">
        <v>0.21506518125534058</v>
      </c>
      <c r="D45" s="5">
        <v>9.8883189260959625E-2</v>
      </c>
      <c r="E45" s="5">
        <v>5.0993215292692184E-2</v>
      </c>
    </row>
    <row r="46" spans="1:5" x14ac:dyDescent="0.3">
      <c r="A46" s="1" t="s">
        <v>58</v>
      </c>
      <c r="B46" s="6">
        <v>67538</v>
      </c>
      <c r="C46" s="5">
        <v>0.22174184024333954</v>
      </c>
      <c r="D46" s="5">
        <v>9.8892472684383392E-2</v>
      </c>
      <c r="E46" s="5">
        <v>4.9838609993457794E-2</v>
      </c>
    </row>
    <row r="47" spans="1:5" x14ac:dyDescent="0.3">
      <c r="A47" s="1" t="s">
        <v>59</v>
      </c>
      <c r="B47" s="6">
        <v>626302</v>
      </c>
      <c r="C47" s="5">
        <v>0.22009509801864624</v>
      </c>
      <c r="D47" s="5">
        <v>0.10964838415384293</v>
      </c>
      <c r="E47" s="5">
        <v>5.9964682906866074E-2</v>
      </c>
    </row>
    <row r="48" spans="1:5" x14ac:dyDescent="0.3">
      <c r="A48" s="1" t="s">
        <v>60</v>
      </c>
      <c r="B48" s="6">
        <v>4032445</v>
      </c>
      <c r="C48" s="5">
        <v>0.1966613382101059</v>
      </c>
      <c r="D48" s="5">
        <v>9.5368936657905579E-2</v>
      </c>
      <c r="E48" s="5">
        <v>4.8616904765367508E-2</v>
      </c>
    </row>
    <row r="49" spans="1:5" x14ac:dyDescent="0.3">
      <c r="A49" s="1" t="s">
        <v>61</v>
      </c>
      <c r="B49" s="6">
        <v>425207</v>
      </c>
      <c r="C49" s="5">
        <v>0.18701478838920593</v>
      </c>
      <c r="D49" s="5">
        <v>7.8975655138492584E-2</v>
      </c>
      <c r="E49" s="5">
        <v>3.8985718041658401E-2</v>
      </c>
    </row>
    <row r="50" spans="1:5" x14ac:dyDescent="0.3">
      <c r="A50" s="1" t="s">
        <v>62</v>
      </c>
      <c r="B50" s="6">
        <v>514715</v>
      </c>
      <c r="C50" s="5">
        <v>0.21092449128627777</v>
      </c>
      <c r="D50" s="5">
        <v>8.8567458093166351E-2</v>
      </c>
      <c r="E50" s="5">
        <v>4.2021311819553375E-2</v>
      </c>
    </row>
    <row r="51" spans="1:5" x14ac:dyDescent="0.3">
      <c r="A51" s="1" t="s">
        <v>63</v>
      </c>
      <c r="B51" s="6"/>
      <c r="C51" s="5"/>
      <c r="D51" s="5"/>
      <c r="E51" s="5"/>
    </row>
    <row r="52" spans="1:5" x14ac:dyDescent="0.3">
      <c r="A52" s="1" t="s">
        <v>64</v>
      </c>
      <c r="B52" s="6">
        <v>353916</v>
      </c>
      <c r="C52" s="5">
        <v>0.2168000340461731</v>
      </c>
      <c r="D52" s="5">
        <v>8.8399507105350494E-2</v>
      </c>
      <c r="E52" s="5">
        <v>4.0244013071060181E-2</v>
      </c>
    </row>
    <row r="53" spans="1:5" x14ac:dyDescent="0.3">
      <c r="A53" s="1" t="s">
        <v>65</v>
      </c>
      <c r="B53" s="6">
        <v>308422</v>
      </c>
      <c r="C53" s="5">
        <v>0.23501566052436829</v>
      </c>
      <c r="D53" s="5">
        <v>9.9756181240081787E-2</v>
      </c>
      <c r="E53" s="5">
        <v>4.6306684613227844E-2</v>
      </c>
    </row>
    <row r="54" spans="1:5" x14ac:dyDescent="0.3">
      <c r="A54" s="1" t="s">
        <v>66</v>
      </c>
      <c r="B54" s="6">
        <v>48619</v>
      </c>
      <c r="C54" s="5">
        <v>0.27577695250511169</v>
      </c>
      <c r="D54" s="5">
        <v>0.1286739706993103</v>
      </c>
      <c r="E54" s="5">
        <v>6.374051421880722E-2</v>
      </c>
    </row>
    <row r="55" spans="1:5" x14ac:dyDescent="0.3">
      <c r="A55" s="1" t="s">
        <v>67</v>
      </c>
      <c r="B55" s="6"/>
      <c r="C55" s="5"/>
      <c r="D55" s="5"/>
      <c r="E55" s="5"/>
    </row>
  </sheetData>
  <mergeCells count="1">
    <mergeCell ref="B3:E3"/>
  </mergeCells>
  <conditionalFormatting sqref="B7:E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7265625" style="1" customWidth="1"/>
    <col min="2" max="2" width="14.26953125" style="1" bestFit="1" customWidth="1"/>
    <col min="3" max="5" width="14.453125" style="1" bestFit="1" customWidth="1"/>
    <col min="6" max="16384" width="9.1796875" style="1"/>
  </cols>
  <sheetData>
    <row r="1" spans="1:5" x14ac:dyDescent="0.3">
      <c r="A1" s="2" t="s">
        <v>74</v>
      </c>
    </row>
    <row r="3" spans="1:5" s="3" customFormat="1" x14ac:dyDescent="0.3">
      <c r="B3" s="31">
        <v>2023</v>
      </c>
      <c r="C3" s="31"/>
      <c r="D3" s="31"/>
      <c r="E3" s="31"/>
    </row>
    <row r="4" spans="1:5" s="10" customFormat="1" ht="28" x14ac:dyDescent="0.35">
      <c r="B4" s="11" t="s">
        <v>0</v>
      </c>
      <c r="C4" s="11" t="s">
        <v>1</v>
      </c>
      <c r="D4" s="11" t="s">
        <v>2</v>
      </c>
      <c r="E4" s="11" t="s">
        <v>3</v>
      </c>
    </row>
    <row r="5" spans="1:5" ht="28" x14ac:dyDescent="0.3">
      <c r="A5" s="18" t="s">
        <v>72</v>
      </c>
      <c r="B5" s="4">
        <f>SUM(B7:B55)</f>
        <v>12911109</v>
      </c>
      <c r="C5" s="5">
        <f>SUMPRODUCT($B7:$B55,C7:C55)/$B5</f>
        <v>0.20697439789201028</v>
      </c>
      <c r="D5" s="5">
        <f>SUMPRODUCT($B7:$B55,D7:D55)/$B5</f>
        <v>7.8630271367152296E-2</v>
      </c>
      <c r="E5" s="5">
        <f>SUMPRODUCT($B7:$B55,E7:E55)/$B5</f>
        <v>3.5748516697471908E-2</v>
      </c>
    </row>
    <row r="7" spans="1:5" x14ac:dyDescent="0.3">
      <c r="A7" s="1" t="s">
        <v>19</v>
      </c>
      <c r="B7" s="6">
        <v>15892</v>
      </c>
      <c r="C7" s="5">
        <v>0.2103574126958847</v>
      </c>
      <c r="D7" s="5">
        <v>8.004026859998703E-2</v>
      </c>
      <c r="E7" s="5">
        <v>3.6999747157096863E-2</v>
      </c>
    </row>
    <row r="8" spans="1:5" x14ac:dyDescent="0.3">
      <c r="A8" s="1" t="s">
        <v>20</v>
      </c>
      <c r="B8" s="6">
        <v>238821</v>
      </c>
      <c r="C8" s="5">
        <v>0.23948898911476135</v>
      </c>
      <c r="D8" s="5">
        <v>9.3978337943553925E-2</v>
      </c>
      <c r="E8" s="5">
        <v>4.3245777487754822E-2</v>
      </c>
    </row>
    <row r="9" spans="1:5" x14ac:dyDescent="0.3">
      <c r="A9" s="1" t="s">
        <v>21</v>
      </c>
      <c r="B9" s="6">
        <v>91135</v>
      </c>
      <c r="C9" s="5">
        <v>0.21399024128913879</v>
      </c>
      <c r="D9" s="5">
        <v>8.5510507225990295E-2</v>
      </c>
      <c r="E9" s="5">
        <v>3.9205573499202728E-2</v>
      </c>
    </row>
    <row r="10" spans="1:5" x14ac:dyDescent="0.3">
      <c r="A10" s="1" t="s">
        <v>22</v>
      </c>
      <c r="B10" s="6">
        <v>195166</v>
      </c>
      <c r="C10" s="5">
        <v>0.18809628486633301</v>
      </c>
      <c r="D10" s="5">
        <v>7.3014765977859497E-2</v>
      </c>
      <c r="E10" s="5">
        <v>3.3192258328199387E-2</v>
      </c>
    </row>
    <row r="11" spans="1:5" x14ac:dyDescent="0.3">
      <c r="A11" s="1" t="s">
        <v>23</v>
      </c>
      <c r="B11" s="6">
        <v>2981694</v>
      </c>
      <c r="C11" s="5">
        <v>0.19322405755519867</v>
      </c>
      <c r="D11" s="5">
        <v>7.1249097585678101E-2</v>
      </c>
      <c r="E11" s="5">
        <v>3.1625647097826004E-2</v>
      </c>
    </row>
    <row r="12" spans="1:5" x14ac:dyDescent="0.3">
      <c r="A12" s="1" t="s">
        <v>24</v>
      </c>
      <c r="B12" s="6">
        <v>322759</v>
      </c>
      <c r="C12" s="5">
        <v>0.18915042281150818</v>
      </c>
      <c r="D12" s="5">
        <v>6.8763382732868195E-2</v>
      </c>
      <c r="E12" s="5">
        <v>3.1255517154932022E-2</v>
      </c>
    </row>
    <row r="13" spans="1:5" x14ac:dyDescent="0.3">
      <c r="A13" s="1" t="s">
        <v>25</v>
      </c>
      <c r="B13" s="6">
        <v>127427</v>
      </c>
      <c r="C13" s="5">
        <v>0.2224881649017334</v>
      </c>
      <c r="D13" s="5">
        <v>8.1293605268001556E-2</v>
      </c>
      <c r="E13" s="5">
        <v>3.7001576274633408E-2</v>
      </c>
    </row>
    <row r="14" spans="1:5" x14ac:dyDescent="0.3">
      <c r="A14" s="1" t="s">
        <v>26</v>
      </c>
      <c r="B14" s="6">
        <v>119198</v>
      </c>
      <c r="C14" s="5">
        <v>0.18633702397346497</v>
      </c>
      <c r="D14" s="5">
        <v>6.3398711383342743E-2</v>
      </c>
      <c r="E14" s="5">
        <v>2.8641419485211372E-2</v>
      </c>
    </row>
    <row r="15" spans="1:5" x14ac:dyDescent="0.3">
      <c r="A15" s="1" t="s">
        <v>27</v>
      </c>
      <c r="B15" s="6">
        <v>35322</v>
      </c>
      <c r="C15" s="5">
        <v>0.25477039813995361</v>
      </c>
      <c r="D15" s="5">
        <v>9.8012566566467285E-2</v>
      </c>
      <c r="E15" s="5">
        <v>4.4448219239711761E-2</v>
      </c>
    </row>
    <row r="16" spans="1:5" x14ac:dyDescent="0.3">
      <c r="A16" s="1" t="s">
        <v>28</v>
      </c>
      <c r="B16" s="6">
        <v>502882</v>
      </c>
      <c r="C16" s="5">
        <v>0.20614577829837799</v>
      </c>
      <c r="D16" s="5">
        <v>8.2178324460983276E-2</v>
      </c>
      <c r="E16" s="5">
        <v>3.8502074778079987E-2</v>
      </c>
    </row>
    <row r="17" spans="1:5" x14ac:dyDescent="0.3">
      <c r="A17" s="1" t="s">
        <v>29</v>
      </c>
      <c r="B17" s="6">
        <v>100677</v>
      </c>
      <c r="C17" s="5">
        <v>0.21236230432987213</v>
      </c>
      <c r="D17" s="5">
        <v>8.349473774433136E-2</v>
      </c>
      <c r="E17" s="5">
        <v>3.8856938481330872E-2</v>
      </c>
    </row>
    <row r="18" spans="1:5" x14ac:dyDescent="0.3">
      <c r="A18" s="1" t="s">
        <v>30</v>
      </c>
      <c r="B18" s="6">
        <v>59275</v>
      </c>
      <c r="C18" s="5">
        <v>0.20695064961910248</v>
      </c>
      <c r="D18" s="5">
        <v>8.2091942429542542E-2</v>
      </c>
      <c r="E18" s="5">
        <v>3.6355968564748764E-2</v>
      </c>
    </row>
    <row r="19" spans="1:5" x14ac:dyDescent="0.3">
      <c r="A19" s="1" t="s">
        <v>31</v>
      </c>
      <c r="B19" s="6">
        <v>125137</v>
      </c>
      <c r="C19" s="5">
        <v>0.19970113039016724</v>
      </c>
      <c r="D19" s="5">
        <v>7.7810719609260559E-2</v>
      </c>
      <c r="E19" s="5">
        <v>3.4945700317621231E-2</v>
      </c>
    </row>
    <row r="20" spans="1:5" x14ac:dyDescent="0.3">
      <c r="A20" s="1" t="s">
        <v>32</v>
      </c>
      <c r="B20" s="6">
        <v>118869</v>
      </c>
      <c r="C20" s="5">
        <v>0.17226526141166687</v>
      </c>
      <c r="D20" s="5">
        <v>6.2867529690265656E-2</v>
      </c>
      <c r="E20" s="5">
        <v>2.7778478339314461E-2</v>
      </c>
    </row>
    <row r="21" spans="1:5" x14ac:dyDescent="0.3">
      <c r="A21" s="1" t="s">
        <v>33</v>
      </c>
      <c r="B21" s="6">
        <v>559618</v>
      </c>
      <c r="C21" s="5">
        <v>0.20666240155696869</v>
      </c>
      <c r="D21" s="5">
        <v>7.744210958480835E-2</v>
      </c>
      <c r="E21" s="5">
        <v>3.5007808357477188E-2</v>
      </c>
    </row>
    <row r="22" spans="1:5" x14ac:dyDescent="0.3">
      <c r="A22" s="1" t="s">
        <v>34</v>
      </c>
      <c r="B22" s="6">
        <v>92552</v>
      </c>
      <c r="C22" s="5">
        <v>0.22845534980297089</v>
      </c>
      <c r="D22" s="5">
        <v>9.527616947889328E-2</v>
      </c>
      <c r="E22" s="5">
        <v>4.4439882040023804E-2</v>
      </c>
    </row>
    <row r="23" spans="1:5" x14ac:dyDescent="0.3">
      <c r="A23" s="1" t="s">
        <v>35</v>
      </c>
      <c r="B23" s="6">
        <v>90178</v>
      </c>
      <c r="C23" s="5">
        <v>0.21089400351047516</v>
      </c>
      <c r="D23" s="5">
        <v>8.047417551279068E-2</v>
      </c>
      <c r="E23" s="5">
        <v>3.6649737507104874E-2</v>
      </c>
    </row>
    <row r="24" spans="1:5" x14ac:dyDescent="0.3">
      <c r="A24" s="1" t="s">
        <v>36</v>
      </c>
      <c r="B24" s="6">
        <v>29797</v>
      </c>
      <c r="C24" s="5">
        <v>0.25220659375190735</v>
      </c>
      <c r="D24" s="5">
        <v>0.10507769137620926</v>
      </c>
      <c r="E24" s="5">
        <v>4.9031782895326614E-2</v>
      </c>
    </row>
    <row r="25" spans="1:5" x14ac:dyDescent="0.3">
      <c r="A25" s="1" t="s">
        <v>37</v>
      </c>
      <c r="B25" s="6">
        <v>166448</v>
      </c>
      <c r="C25" s="5">
        <v>0.21002955734729767</v>
      </c>
      <c r="D25" s="5">
        <v>8.314909040927887E-2</v>
      </c>
      <c r="E25" s="5">
        <v>3.7711478769779205E-2</v>
      </c>
    </row>
    <row r="26" spans="1:5" x14ac:dyDescent="0.3">
      <c r="A26" s="1" t="s">
        <v>38</v>
      </c>
      <c r="B26" s="6">
        <v>318862</v>
      </c>
      <c r="C26" s="5">
        <v>0.20201215147972107</v>
      </c>
      <c r="D26" s="5">
        <v>7.1868084371089935E-2</v>
      </c>
      <c r="E26" s="5">
        <v>3.1941719353199005E-2</v>
      </c>
    </row>
    <row r="27" spans="1:5" x14ac:dyDescent="0.3">
      <c r="A27" s="1" t="s">
        <v>39</v>
      </c>
      <c r="B27" s="6">
        <v>612239</v>
      </c>
      <c r="C27" s="5">
        <v>0.20542794466018677</v>
      </c>
      <c r="D27" s="5">
        <v>7.7455043792724609E-2</v>
      </c>
      <c r="E27" s="5">
        <v>3.5582508891820908E-2</v>
      </c>
    </row>
    <row r="28" spans="1:5" x14ac:dyDescent="0.3">
      <c r="A28" s="1" t="s">
        <v>40</v>
      </c>
      <c r="B28" s="6">
        <v>291496</v>
      </c>
      <c r="C28" s="5">
        <v>0.19469906389713287</v>
      </c>
      <c r="D28" s="5">
        <v>7.3757447302341461E-2</v>
      </c>
      <c r="E28" s="5">
        <v>3.4196007996797562E-2</v>
      </c>
    </row>
    <row r="29" spans="1:5" x14ac:dyDescent="0.3">
      <c r="A29" s="1" t="s">
        <v>41</v>
      </c>
      <c r="B29" s="6">
        <v>104284</v>
      </c>
      <c r="C29" s="5">
        <v>0.23397645354270935</v>
      </c>
      <c r="D29" s="5">
        <v>9.7081050276756287E-2</v>
      </c>
      <c r="E29" s="5">
        <v>4.6699397265911102E-2</v>
      </c>
    </row>
    <row r="30" spans="1:5" x14ac:dyDescent="0.3">
      <c r="A30" s="1" t="s">
        <v>42</v>
      </c>
      <c r="B30" s="6">
        <v>59241</v>
      </c>
      <c r="C30" s="5">
        <v>0.20538140833377838</v>
      </c>
      <c r="D30" s="5">
        <v>7.8425414860248566E-2</v>
      </c>
      <c r="E30" s="5">
        <v>3.548218309879303E-2</v>
      </c>
    </row>
    <row r="31" spans="1:5" x14ac:dyDescent="0.3">
      <c r="A31" s="1" t="s">
        <v>43</v>
      </c>
      <c r="B31" s="6">
        <v>60539</v>
      </c>
      <c r="C31" s="5">
        <v>0.1710137277841568</v>
      </c>
      <c r="D31" s="5">
        <v>6.3826620578765869E-2</v>
      </c>
      <c r="E31" s="5">
        <v>2.9270388185977936E-2</v>
      </c>
    </row>
    <row r="32" spans="1:5" x14ac:dyDescent="0.3">
      <c r="A32" s="1" t="s">
        <v>44</v>
      </c>
      <c r="B32" s="6">
        <v>288362</v>
      </c>
      <c r="C32" s="5">
        <v>0.2066187709569931</v>
      </c>
      <c r="D32" s="5">
        <v>7.9549320042133331E-2</v>
      </c>
      <c r="E32" s="5">
        <v>3.5902786999940872E-2</v>
      </c>
    </row>
    <row r="33" spans="1:5" x14ac:dyDescent="0.3">
      <c r="A33" s="1" t="s">
        <v>45</v>
      </c>
      <c r="B33" s="6">
        <v>62484</v>
      </c>
      <c r="C33" s="5">
        <v>0.19040074944496155</v>
      </c>
      <c r="D33" s="5">
        <v>7.033800333738327E-2</v>
      </c>
      <c r="E33" s="5">
        <v>3.3000446856021881E-2</v>
      </c>
    </row>
    <row r="34" spans="1:5" x14ac:dyDescent="0.3">
      <c r="A34" s="1" t="s">
        <v>46</v>
      </c>
      <c r="B34" s="6">
        <v>39037</v>
      </c>
      <c r="C34" s="5">
        <v>0.21021082997322083</v>
      </c>
      <c r="D34" s="5">
        <v>8.6097806692123413E-2</v>
      </c>
      <c r="E34" s="5">
        <v>3.9808385074138641E-2</v>
      </c>
    </row>
    <row r="35" spans="1:5" x14ac:dyDescent="0.3">
      <c r="A35" s="1" t="s">
        <v>47</v>
      </c>
      <c r="B35" s="6">
        <v>98015</v>
      </c>
      <c r="C35" s="5">
        <v>0.21814008057117462</v>
      </c>
      <c r="D35" s="5">
        <v>7.9130746424198151E-2</v>
      </c>
      <c r="E35" s="5">
        <v>3.4770186990499496E-2</v>
      </c>
    </row>
    <row r="36" spans="1:5" x14ac:dyDescent="0.3">
      <c r="A36" s="1" t="s">
        <v>48</v>
      </c>
      <c r="B36" s="6">
        <v>314870</v>
      </c>
      <c r="C36" s="5">
        <v>0.22742719948291779</v>
      </c>
      <c r="D36" s="5">
        <v>8.8214181363582611E-2</v>
      </c>
      <c r="E36" s="5">
        <v>4.0540538728237152E-2</v>
      </c>
    </row>
    <row r="37" spans="1:5" x14ac:dyDescent="0.3">
      <c r="A37" s="1" t="s">
        <v>49</v>
      </c>
      <c r="B37" s="6">
        <v>58059</v>
      </c>
      <c r="C37" s="5">
        <v>0.19619697332382202</v>
      </c>
      <c r="D37" s="5">
        <v>7.1857936680316925E-2</v>
      </c>
      <c r="E37" s="5">
        <v>3.0951274558901787E-2</v>
      </c>
    </row>
    <row r="38" spans="1:5" x14ac:dyDescent="0.3">
      <c r="A38" s="1" t="s">
        <v>50</v>
      </c>
      <c r="B38" s="6">
        <v>117110</v>
      </c>
      <c r="C38" s="5">
        <v>0.18316112458705902</v>
      </c>
      <c r="D38" s="5">
        <v>6.9592691957950592E-2</v>
      </c>
      <c r="E38" s="5">
        <v>3.2123643904924393E-2</v>
      </c>
    </row>
    <row r="39" spans="1:5" x14ac:dyDescent="0.3">
      <c r="A39" s="1" t="s">
        <v>51</v>
      </c>
      <c r="B39" s="6">
        <v>1025575</v>
      </c>
      <c r="C39" s="5">
        <v>0.23749116063117981</v>
      </c>
      <c r="D39" s="5">
        <v>9.1599345207214355E-2</v>
      </c>
      <c r="E39" s="5">
        <v>4.1990101337432861E-2</v>
      </c>
    </row>
    <row r="40" spans="1:5" x14ac:dyDescent="0.3">
      <c r="A40" s="1" t="s">
        <v>52</v>
      </c>
      <c r="B40" s="6">
        <v>50831</v>
      </c>
      <c r="C40" s="5">
        <v>0.25781512260437012</v>
      </c>
      <c r="D40" s="5">
        <v>0.10936239361763</v>
      </c>
      <c r="E40" s="5">
        <v>5.2999153733253479E-2</v>
      </c>
    </row>
    <row r="41" spans="1:5" x14ac:dyDescent="0.3">
      <c r="A41" s="1" t="s">
        <v>53</v>
      </c>
      <c r="B41" s="6">
        <v>232031</v>
      </c>
      <c r="C41" s="5">
        <v>0.21906556189060211</v>
      </c>
      <c r="D41" s="5">
        <v>8.5557535290718079E-2</v>
      </c>
      <c r="E41" s="5">
        <v>3.8675867021083832E-2</v>
      </c>
    </row>
    <row r="42" spans="1:5" x14ac:dyDescent="0.3">
      <c r="A42" s="1" t="s">
        <v>54</v>
      </c>
      <c r="B42" s="6">
        <v>245692</v>
      </c>
      <c r="C42" s="5">
        <v>0.18915960192680359</v>
      </c>
      <c r="D42" s="5">
        <v>6.7120619118213654E-2</v>
      </c>
      <c r="E42" s="5">
        <v>2.9113687574863434E-2</v>
      </c>
    </row>
    <row r="43" spans="1:5" x14ac:dyDescent="0.3">
      <c r="A43" s="1" t="s">
        <v>55</v>
      </c>
      <c r="B43" s="6">
        <v>524338</v>
      </c>
      <c r="C43" s="5">
        <v>0.22797127068042755</v>
      </c>
      <c r="D43" s="5">
        <v>8.8050074875354767E-2</v>
      </c>
      <c r="E43" s="5">
        <v>3.9949420839548111E-2</v>
      </c>
    </row>
    <row r="44" spans="1:5" x14ac:dyDescent="0.3">
      <c r="A44" s="1" t="s">
        <v>56</v>
      </c>
      <c r="B44" s="6">
        <v>62741</v>
      </c>
      <c r="C44" s="5">
        <v>0.24703145027160645</v>
      </c>
      <c r="D44" s="5">
        <v>8.9223951101303101E-2</v>
      </c>
      <c r="E44" s="5">
        <v>4.0101367980241776E-2</v>
      </c>
    </row>
    <row r="45" spans="1:5" x14ac:dyDescent="0.3">
      <c r="A45" s="1" t="s">
        <v>57</v>
      </c>
      <c r="B45" s="6">
        <v>65973</v>
      </c>
      <c r="C45" s="5">
        <v>0.20664514601230621</v>
      </c>
      <c r="D45" s="5">
        <v>7.9214222729206085E-2</v>
      </c>
      <c r="E45" s="5">
        <v>3.6242097616195679E-2</v>
      </c>
    </row>
    <row r="46" spans="1:5" x14ac:dyDescent="0.3">
      <c r="A46" s="1" t="s">
        <v>58</v>
      </c>
      <c r="B46" s="6">
        <v>43321</v>
      </c>
      <c r="C46" s="5">
        <v>0.18572978675365448</v>
      </c>
      <c r="D46" s="5">
        <v>7.2828419506549835E-2</v>
      </c>
      <c r="E46" s="5">
        <v>3.3055562525987625E-2</v>
      </c>
    </row>
    <row r="47" spans="1:5" x14ac:dyDescent="0.3">
      <c r="A47" s="1" t="s">
        <v>59</v>
      </c>
      <c r="B47" s="6">
        <v>238220</v>
      </c>
      <c r="C47" s="5">
        <v>0.21923431754112244</v>
      </c>
      <c r="D47" s="5">
        <v>8.7293259799480438E-2</v>
      </c>
      <c r="E47" s="5">
        <v>4.0777433663606644E-2</v>
      </c>
    </row>
    <row r="48" spans="1:5" x14ac:dyDescent="0.3">
      <c r="A48" s="1" t="s">
        <v>60</v>
      </c>
      <c r="B48" s="6">
        <v>947439</v>
      </c>
      <c r="C48" s="5">
        <v>0.21350292861461639</v>
      </c>
      <c r="D48" s="5">
        <v>8.391357958316803E-2</v>
      </c>
      <c r="E48" s="5">
        <v>3.8944985717535019E-2</v>
      </c>
    </row>
    <row r="49" spans="1:5" x14ac:dyDescent="0.3">
      <c r="A49" s="1" t="s">
        <v>61</v>
      </c>
      <c r="B49" s="6">
        <v>192758</v>
      </c>
      <c r="C49" s="5">
        <v>0.1789238303899765</v>
      </c>
      <c r="D49" s="5">
        <v>6.8458899855613708E-2</v>
      </c>
      <c r="E49" s="5">
        <v>3.0997416004538536E-2</v>
      </c>
    </row>
    <row r="50" spans="1:5" x14ac:dyDescent="0.3">
      <c r="A50" s="1" t="s">
        <v>62</v>
      </c>
      <c r="B50" s="6">
        <v>394894</v>
      </c>
      <c r="C50" s="5">
        <v>0.21265706419944763</v>
      </c>
      <c r="D50" s="5">
        <v>7.9596042633056641E-2</v>
      </c>
      <c r="E50" s="5">
        <v>3.674403578042984E-2</v>
      </c>
    </row>
    <row r="51" spans="1:5" x14ac:dyDescent="0.3">
      <c r="A51" s="1" t="s">
        <v>63</v>
      </c>
      <c r="B51" s="6"/>
      <c r="C51" s="5"/>
      <c r="D51" s="5"/>
      <c r="E51" s="5"/>
    </row>
    <row r="52" spans="1:5" x14ac:dyDescent="0.3">
      <c r="A52" s="1" t="s">
        <v>64</v>
      </c>
      <c r="B52" s="6">
        <v>316502</v>
      </c>
      <c r="C52" s="5">
        <v>0.18882976472377777</v>
      </c>
      <c r="D52" s="5">
        <v>6.929498165845871E-2</v>
      </c>
      <c r="E52" s="5">
        <v>3.0720185488462448E-2</v>
      </c>
    </row>
    <row r="53" spans="1:5" x14ac:dyDescent="0.3">
      <c r="A53" s="1" t="s">
        <v>65</v>
      </c>
      <c r="B53" s="6">
        <v>141082</v>
      </c>
      <c r="C53" s="5">
        <v>0.19666576385498047</v>
      </c>
      <c r="D53" s="5">
        <v>7.4112929403781891E-2</v>
      </c>
      <c r="E53" s="5">
        <v>3.4568548202514648E-2</v>
      </c>
    </row>
    <row r="54" spans="1:5" x14ac:dyDescent="0.3">
      <c r="A54" s="1" t="s">
        <v>66</v>
      </c>
      <c r="B54" s="6">
        <v>20273</v>
      </c>
      <c r="C54" s="5">
        <v>0.25822523236274719</v>
      </c>
      <c r="D54" s="5">
        <v>0.10792680084705353</v>
      </c>
      <c r="E54" s="5">
        <v>5.1102451980113983E-2</v>
      </c>
    </row>
    <row r="55" spans="1:5" x14ac:dyDescent="0.3">
      <c r="A55" s="1" t="s">
        <v>67</v>
      </c>
      <c r="B55" s="6">
        <v>11994</v>
      </c>
      <c r="C55" s="5">
        <v>0.1603301614522934</v>
      </c>
      <c r="D55" s="5">
        <v>6.0446891933679581E-2</v>
      </c>
      <c r="E55" s="5">
        <v>3.0265131965279579E-2</v>
      </c>
    </row>
    <row r="57" spans="1:5" x14ac:dyDescent="0.3">
      <c r="A57" s="7"/>
    </row>
    <row r="58" spans="1:5" x14ac:dyDescent="0.3">
      <c r="A58" s="7"/>
    </row>
    <row r="59" spans="1:5" x14ac:dyDescent="0.3">
      <c r="A59" s="7"/>
    </row>
  </sheetData>
  <mergeCells count="1">
    <mergeCell ref="B3:E3"/>
  </mergeCells>
  <conditionalFormatting sqref="B7:E55">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pane xSplit="1" ySplit="6" topLeftCell="B7" activePane="bottomRight" state="frozen"/>
      <selection pane="topRight" activeCell="B1" sqref="B1"/>
      <selection pane="bottomLeft" activeCell="A5" sqref="A5"/>
      <selection pane="bottomRight" activeCell="A2" sqref="A2"/>
    </sheetView>
  </sheetViews>
  <sheetFormatPr defaultColWidth="9.1796875" defaultRowHeight="14" x14ac:dyDescent="0.3"/>
  <cols>
    <col min="1" max="1" width="20.26953125" style="1" customWidth="1"/>
    <col min="2" max="2" width="14.26953125" style="1" bestFit="1" customWidth="1"/>
    <col min="3" max="5" width="14.453125" style="1" bestFit="1" customWidth="1"/>
    <col min="6" max="16384" width="9.1796875" style="1"/>
  </cols>
  <sheetData>
    <row r="1" spans="1:5" x14ac:dyDescent="0.3">
      <c r="A1" s="2" t="s">
        <v>73</v>
      </c>
    </row>
    <row r="2" spans="1:5" x14ac:dyDescent="0.3">
      <c r="A2" s="2"/>
    </row>
    <row r="3" spans="1:5" s="2" customFormat="1" x14ac:dyDescent="0.3">
      <c r="B3" s="31">
        <v>2023</v>
      </c>
      <c r="C3" s="31"/>
      <c r="D3" s="31"/>
      <c r="E3" s="31"/>
    </row>
    <row r="4" spans="1:5" s="10" customFormat="1" ht="28" x14ac:dyDescent="0.35">
      <c r="B4" s="11" t="s">
        <v>0</v>
      </c>
      <c r="C4" s="11" t="s">
        <v>1</v>
      </c>
      <c r="D4" s="11" t="s">
        <v>2</v>
      </c>
      <c r="E4" s="11" t="s">
        <v>3</v>
      </c>
    </row>
    <row r="5" spans="1:5" x14ac:dyDescent="0.3">
      <c r="A5" s="1" t="s">
        <v>4</v>
      </c>
      <c r="B5" s="4">
        <f>SUM(B7:B55)</f>
        <v>1208809</v>
      </c>
      <c r="C5" s="5">
        <f>SUMPRODUCT($B7:$B55,C7:C55)/$B5</f>
        <v>0.22327597204924221</v>
      </c>
      <c r="D5" s="5">
        <f>SUMPRODUCT($B7:$B55,D7:D55)/$B5</f>
        <v>8.0765448184408992E-2</v>
      </c>
      <c r="E5" s="5">
        <f>SUMPRODUCT($B7:$B55,E7:E55)/$B5</f>
        <v>3.5447285991187912E-2</v>
      </c>
    </row>
    <row r="7" spans="1:5" x14ac:dyDescent="0.3">
      <c r="A7" s="1" t="s">
        <v>68</v>
      </c>
      <c r="B7" s="6">
        <v>1035522</v>
      </c>
      <c r="C7" s="5">
        <v>0.22414782643318176</v>
      </c>
      <c r="D7" s="5">
        <v>8.1076018512248993E-2</v>
      </c>
      <c r="E7" s="5">
        <v>3.5443957895040512E-2</v>
      </c>
    </row>
    <row r="8" spans="1:5" x14ac:dyDescent="0.3">
      <c r="A8" s="1" t="s">
        <v>69</v>
      </c>
      <c r="B8" s="6">
        <v>173287</v>
      </c>
      <c r="C8" s="5">
        <v>0.21806597709655762</v>
      </c>
      <c r="D8" s="5">
        <v>7.8909553587436676E-2</v>
      </c>
      <c r="E8" s="5">
        <v>3.5467173904180527E-2</v>
      </c>
    </row>
    <row r="9" spans="1:5" x14ac:dyDescent="0.3">
      <c r="B9" s="6"/>
      <c r="C9" s="5"/>
      <c r="D9" s="5"/>
      <c r="E9" s="5"/>
    </row>
    <row r="10" spans="1:5" x14ac:dyDescent="0.3">
      <c r="A10" s="7"/>
    </row>
    <row r="11" spans="1:5" x14ac:dyDescent="0.3">
      <c r="A11" s="7"/>
    </row>
  </sheetData>
  <mergeCells count="1">
    <mergeCell ref="B3:E3"/>
  </mergeCells>
  <conditionalFormatting sqref="B7:E8">
    <cfRule type="containsBlanks" dxfId="0" priority="1">
      <formula>LEN(TRIM(B7))=0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2025-08-12T16:07:10Z</dcterms:modified>
</cp:coreProperties>
</file>