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8_{742B4F05-1A5A-4278-97A3-AAFE7A671761}" xr6:coauthVersionLast="47" xr6:coauthVersionMax="47" xr10:uidLastSave="{00000000-0000-0000-0000-000000000000}"/>
  <bookViews>
    <workbookView xWindow="-110" yWindow="-110" windowWidth="19420" windowHeight="10300" xr2:uid="{00000000-000D-0000-FFFF-FFFF00000000}"/>
  </bookViews>
  <sheets>
    <sheet name="Summary" sheetId="7" r:id="rId1"/>
    <sheet name="Individual" sheetId="4" r:id="rId2"/>
    <sheet name="Small Group" sheetId="5" r:id="rId3"/>
    <sheet name="Merged" sheetId="6" r:id="rId4"/>
  </sheets>
  <definedNames>
    <definedName name="_xlnm._FilterDatabase" localSheetId="1" hidden="1">Individual!$A$6:$E$55</definedName>
    <definedName name="_xlnm._FilterDatabase" localSheetId="2" hidden="1">'Small Group'!$A$6:$E$55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 l="1"/>
  <c r="E5" i="4"/>
  <c r="B5" i="5"/>
  <c r="C5" i="5" s="1"/>
  <c r="C5" i="4" l="1"/>
  <c r="D5" i="4"/>
  <c r="B5" i="6" l="1"/>
  <c r="E5" i="6" s="1"/>
  <c r="D5" i="6" l="1"/>
  <c r="C5" i="6"/>
  <c r="D5" i="5" l="1"/>
  <c r="E5" i="5" l="1"/>
</calcChain>
</file>

<file path=xl/sharedStrings.xml><?xml version="1.0" encoding="utf-8"?>
<sst xmlns="http://schemas.openxmlformats.org/spreadsheetml/2006/main" count="136" uniqueCount="77">
  <si>
    <t>Total Enrollees</t>
  </si>
  <si>
    <t>% with 1+ HCCs</t>
  </si>
  <si>
    <t>% with 2+ HCCs</t>
  </si>
  <si>
    <t>% with 3+ HCCs</t>
  </si>
  <si>
    <t xml:space="preserve">US Total </t>
  </si>
  <si>
    <t>Risk Pool Market</t>
  </si>
  <si>
    <t>Individual</t>
  </si>
  <si>
    <t>Small Group</t>
  </si>
  <si>
    <t>Merged</t>
  </si>
  <si>
    <t>DATA ELEMENT</t>
  </si>
  <si>
    <t>DESCRIPTION</t>
  </si>
  <si>
    <t xml:space="preserve">Total number of enrollees is calculated as the summed total  of number of enrollees for all issuers and plans within a state market risk pool. </t>
  </si>
  <si>
    <t>Percent of enrollees with 1+ HCCs</t>
  </si>
  <si>
    <t xml:space="preserve">The percentage of enrollees with one or more HCCs is calculated as the summed total number of enrollees for all issuers and plans with one or more HCCs divided by the total number of enrollees within a state market risk pool. </t>
  </si>
  <si>
    <t>Percent of enrollees with 2+ HCCs</t>
  </si>
  <si>
    <t>Percent of enrollees with 3+ HCCs</t>
  </si>
  <si>
    <t>Appendix H: Distribution of Number of HCCs 2024: Small Group Market</t>
  </si>
  <si>
    <t>Appendix H: Distribution of Number of HCCs 2024: Individual Market</t>
  </si>
  <si>
    <t>Appendix H: Distribution of Number of HCCs 2024: Merged Market</t>
  </si>
  <si>
    <t>The percentage of enrollees with two or more HCCs is calculated as the summed total number of enrollees for all issuers and plans with two or more HCCs divided by the total number of enrollees within a state market risk pool.</t>
  </si>
  <si>
    <t>The percentage of enrollees with three or more HCCs is calculated as the summed total number of enrollees for all issuers and plans with three or more HCCs divided by the total number of enrollees within a state market risk pool.</t>
  </si>
  <si>
    <t>AK</t>
  </si>
  <si>
    <t>AL</t>
  </si>
  <si>
    <t>AR</t>
  </si>
  <si>
    <t>AZ</t>
  </si>
  <si>
    <t>CA</t>
  </si>
  <si>
    <t>CO</t>
  </si>
  <si>
    <t>CT</t>
  </si>
  <si>
    <t>DC</t>
  </si>
  <si>
    <t>DE</t>
  </si>
  <si>
    <t>FL</t>
  </si>
  <si>
    <t>GA</t>
  </si>
  <si>
    <t>HI</t>
  </si>
  <si>
    <t>IA</t>
  </si>
  <si>
    <t>ID</t>
  </si>
  <si>
    <t>IL</t>
  </si>
  <si>
    <t>IN</t>
  </si>
  <si>
    <t>KS</t>
  </si>
  <si>
    <t>KY</t>
  </si>
  <si>
    <t>LA</t>
  </si>
  <si>
    <t>MD</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</si>
  <si>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</si>
  <si>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</si>
  <si>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</si>
  <si>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</si>
  <si>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</si>
  <si>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</si>
  <si>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</si>
  <si>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</si>
  <si>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</si>
  <si>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</si>
  <si>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</si>
  <si>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</si>
  <si>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</si>
  <si>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</si>
  <si>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</si>
  <si>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</si>
  <si>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</si>
  <si>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</si>
  <si>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</si>
  <si>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</si>
  <si>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</si>
  <si>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</si>
  <si>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</si>
  <si>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</si>
  <si>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</si>
  <si>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</si>
  <si>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</si>
  <si>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</si>
  <si>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</si>
  <si>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MA</t>
  </si>
  <si>
    <t>ME</t>
  </si>
  <si>
    <t>Total Number of States</t>
  </si>
  <si>
    <t>Total Number of States with Data Available</t>
  </si>
  <si>
    <t>US Total (excl. MA, ME, redacted states)</t>
  </si>
  <si>
    <t>CMS is providing additional state risk pool market data related to the Risk Adjustment Program for the 2024 benefit year. Every year CMS publishes a Summary Report on Individual and Small Group Market Risk Adjustment Transfers and provides information regarding the national percentage of enrollees with hierarchical condition categories (HCCs) for the Individual Non-Catastrophic Risk Pool only (Figure 3).  This report is providing additional data to include all state risk pool markets (excluding catastrophic).</t>
  </si>
  <si>
    <t>Please note: 
1. CMS excluded states data for market risk pools, metal level, and exchange combinations with fewer than three (3) issuers.   
2. These results reflect the data used for the published Summary Report on Individual and Small Group Market Risk Adjustment Transfers for the 2024 Benefit Year on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</si>
</sst>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9"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9"/>
      <color theme="1"/>
      <name val="Times New Roman"/>
      <family val="1"/>
    </font>
    <font>
      <b/>
      <u/>
      <sz val="11"/>
      <color theme="1"/>
      <name val="Times New Roman"/>
      <family val="1"/>
    </font>
    <font>
      <sz val="12"/>
      <color rgb="FF000000"/>
      <name val="Times New Roman"/>
      <family val="1"/>
    </font>
    <font>
      <sz val="12"/>
      <color theme="1"/>
      <name val="Times New Roman"/>
      <family val="1"/>
    </font>
    <font>
      <b/>
      <sz val="12"/>
      <color theme="1"/>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rgb="FFD0CECE"/>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2" fillId="0" borderId="0" xfId="0" applyNumberFormat="1" applyFont="1" applyAlignment="1">
      <alignment horizontal="center"/>
    </xf>
    <xf numFmtId="165" fontId="2" fillId="0" borderId="0" xfId="2" applyNumberFormat="1" applyFont="1" applyAlignment="1">
      <alignment horizontal="center"/>
    </xf>
    <xf numFmtId="164" fontId="2" fillId="0" borderId="0" xfId="1" applyNumberFormat="1" applyFont="1"/>
    <xf numFmtId="0" fontId="4" fillId="0" borderId="0" xfId="0" applyFont="1"/>
    <xf numFmtId="0" fontId="2" fillId="0" borderId="1" xfId="0" applyFont="1" applyBorder="1"/>
    <xf numFmtId="0" fontId="2" fillId="0" borderId="1" xfId="0" applyFont="1" applyBorder="1" applyAlignment="1">
      <alignment horizont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0" fontId="7" fillId="0" borderId="1" xfId="0" applyFont="1" applyBorder="1" applyAlignment="1">
      <alignment vertical="center" wrapText="1"/>
    </xf>
    <xf numFmtId="0" fontId="8" fillId="3" borderId="1" xfId="0" applyFont="1" applyFill="1" applyBorder="1" applyAlignment="1">
      <alignment horizontal="center" vertical="center" wrapText="1"/>
    </xf>
    <xf numFmtId="0" fontId="3" fillId="4" borderId="1" xfId="0" applyFont="1" applyFill="1" applyBorder="1"/>
    <xf numFmtId="9" fontId="2" fillId="0" borderId="0" xfId="2" applyFont="1" applyAlignment="1">
      <alignment horizontal="center"/>
    </xf>
    <xf numFmtId="0" fontId="3" fillId="4" borderId="1" xfId="0" applyFont="1" applyFill="1" applyBorder="1" applyAlignment="1">
      <alignment horizontal="center" wrapText="1"/>
    </xf>
    <xf numFmtId="0" fontId="2" fillId="0" borderId="0" xfId="0" applyFont="1" applyAlignment="1">
      <alignment wrapText="1"/>
    </xf>
    <xf numFmtId="0" fontId="6" fillId="0" borderId="0" xfId="0" applyFont="1" applyAlignment="1">
      <alignment horizontal="left" vertical="top"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6" fillId="0" borderId="0" xfId="0" applyFont="1" applyAlignment="1">
      <alignment horizontal="left"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5" fillId="4" borderId="2" xfId="0" applyFont="1" applyFill="1" applyBorder="1" applyAlignment="1">
      <alignment horizontal="center" wrapText="1"/>
    </xf>
    <xf numFmtId="0" fontId="6" fillId="0" borderId="0" xfId="0" applyFont="1" applyAlignment="1">
      <alignment horizontal="left" vertical="top" wrapText="1"/>
    </xf>
    <xf numFmtId="0" fontId="3" fillId="2" borderId="0" xfId="0" applyFont="1" applyFill="1" applyAlignment="1">
      <alignment horizontal="center"/>
    </xf>
  </cellXfs>
  <cellStyles count="3">
    <cellStyle name="Comma" xfId="1" builtinId="3"/>
    <cellStyle name="Normal" xfId="0" builtinId="0"/>
    <cellStyle name="Percent" xfId="2" builtinId="5"/>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showGridLines="0" tabSelected="1" workbookViewId="0">
      <selection activeCell="A3" sqref="A3:P3"/>
    </sheetView>
  </sheetViews>
  <sheetFormatPr defaultColWidth="9.1796875" defaultRowHeight="14" x14ac:dyDescent="0.3"/>
  <cols>
    <col min="1" max="1" width="18" style="1" customWidth="1"/>
    <col min="2" max="3" width="14.7265625" style="1" customWidth="1"/>
    <col min="4" max="4" width="11.7265625" style="1" customWidth="1"/>
    <col min="5" max="5" width="7.7265625" style="1" customWidth="1"/>
    <col min="6" max="6" width="9.1796875" style="1"/>
    <col min="7" max="7" width="8" style="1" customWidth="1"/>
    <col min="8" max="16384" width="9.1796875" style="1"/>
  </cols>
  <sheetData>
    <row r="1" spans="1:16" ht="57.75" customHeight="1" x14ac:dyDescent="0.3">
      <c r="A1" s="24" t="s">
        <v>75</v>
      </c>
      <c r="B1" s="24"/>
      <c r="C1" s="24"/>
      <c r="D1" s="24"/>
      <c r="E1" s="24"/>
      <c r="F1" s="24"/>
      <c r="G1" s="24"/>
      <c r="H1" s="24"/>
      <c r="I1" s="24"/>
      <c r="J1" s="24"/>
      <c r="K1" s="24"/>
      <c r="L1" s="24"/>
      <c r="M1" s="24"/>
      <c r="N1" s="24"/>
      <c r="O1" s="24"/>
      <c r="P1" s="24"/>
    </row>
    <row r="2" spans="1:16" ht="15.5" x14ac:dyDescent="0.35">
      <c r="A2" s="12"/>
      <c r="B2"/>
    </row>
    <row r="3" spans="1:16" ht="52.5" customHeight="1" x14ac:dyDescent="0.3">
      <c r="A3" s="32" t="s">
        <v>76</v>
      </c>
      <c r="B3" s="32"/>
      <c r="C3" s="32"/>
      <c r="D3" s="32"/>
      <c r="E3" s="32"/>
      <c r="F3" s="32"/>
      <c r="G3" s="32"/>
      <c r="H3" s="32"/>
      <c r="I3" s="32"/>
      <c r="J3" s="32"/>
      <c r="K3" s="32"/>
      <c r="L3" s="32"/>
      <c r="M3" s="32"/>
      <c r="N3" s="32"/>
      <c r="O3" s="32"/>
      <c r="P3" s="32"/>
    </row>
    <row r="4" spans="1:16" ht="15.5" x14ac:dyDescent="0.3">
      <c r="A4" s="20"/>
      <c r="B4" s="20"/>
      <c r="C4" s="20"/>
      <c r="D4" s="20"/>
      <c r="E4" s="20"/>
      <c r="F4" s="20"/>
      <c r="G4" s="20"/>
      <c r="H4" s="20"/>
      <c r="I4" s="20"/>
      <c r="J4" s="20"/>
      <c r="K4" s="20"/>
      <c r="L4" s="20"/>
    </row>
    <row r="5" spans="1:16" x14ac:dyDescent="0.3">
      <c r="A5" s="31">
        <v>2024</v>
      </c>
      <c r="B5" s="31"/>
      <c r="C5" s="31"/>
    </row>
    <row r="6" spans="1:16" ht="45.75" customHeight="1" x14ac:dyDescent="0.3">
      <c r="A6" s="16" t="s">
        <v>5</v>
      </c>
      <c r="B6" s="18" t="s">
        <v>72</v>
      </c>
      <c r="C6" s="18" t="s">
        <v>73</v>
      </c>
    </row>
    <row r="7" spans="1:16" x14ac:dyDescent="0.3">
      <c r="A7" s="8" t="s">
        <v>6</v>
      </c>
      <c r="B7" s="9">
        <v>49</v>
      </c>
      <c r="C7" s="9">
        <v>44</v>
      </c>
    </row>
    <row r="8" spans="1:16" x14ac:dyDescent="0.3">
      <c r="A8" s="8" t="s">
        <v>7</v>
      </c>
      <c r="B8" s="9">
        <v>49</v>
      </c>
      <c r="C8" s="9">
        <v>48</v>
      </c>
    </row>
    <row r="9" spans="1:16" x14ac:dyDescent="0.3">
      <c r="A9" s="8" t="s">
        <v>8</v>
      </c>
      <c r="B9" s="9">
        <v>2</v>
      </c>
      <c r="C9" s="9">
        <v>2</v>
      </c>
    </row>
    <row r="10" spans="1:16" ht="15.5" x14ac:dyDescent="0.35">
      <c r="A10" s="13"/>
      <c r="B10"/>
    </row>
    <row r="11" spans="1:16" ht="30" x14ac:dyDescent="0.3">
      <c r="A11" s="15" t="s">
        <v>9</v>
      </c>
      <c r="B11" s="25" t="s">
        <v>10</v>
      </c>
      <c r="C11" s="26"/>
      <c r="D11" s="26"/>
      <c r="E11" s="26"/>
      <c r="F11" s="26"/>
      <c r="G11" s="27"/>
    </row>
    <row r="12" spans="1:16" ht="55.5" customHeight="1" x14ac:dyDescent="0.3">
      <c r="A12" s="14" t="s">
        <v>0</v>
      </c>
      <c r="B12" s="28" t="s">
        <v>11</v>
      </c>
      <c r="C12" s="29"/>
      <c r="D12" s="29"/>
      <c r="E12" s="29"/>
      <c r="F12" s="29"/>
      <c r="G12" s="30"/>
    </row>
    <row r="13" spans="1:16" ht="71.25" customHeight="1" x14ac:dyDescent="0.3">
      <c r="A13" s="14" t="s">
        <v>12</v>
      </c>
      <c r="B13" s="21" t="s">
        <v>13</v>
      </c>
      <c r="C13" s="22"/>
      <c r="D13" s="22"/>
      <c r="E13" s="22"/>
      <c r="F13" s="22"/>
      <c r="G13" s="23"/>
    </row>
    <row r="14" spans="1:16" ht="69.75" customHeight="1" x14ac:dyDescent="0.3">
      <c r="A14" s="14" t="s">
        <v>14</v>
      </c>
      <c r="B14" s="21" t="s">
        <v>19</v>
      </c>
      <c r="C14" s="22"/>
      <c r="D14" s="22"/>
      <c r="E14" s="22"/>
      <c r="F14" s="22"/>
      <c r="G14" s="23"/>
    </row>
    <row r="15" spans="1:16" ht="66" customHeight="1" x14ac:dyDescent="0.3">
      <c r="A15" s="14" t="s">
        <v>15</v>
      </c>
      <c r="B15" s="21" t="s">
        <v>20</v>
      </c>
      <c r="C15" s="22"/>
      <c r="D15" s="22"/>
      <c r="E15" s="22"/>
      <c r="F15" s="22"/>
      <c r="G15" s="23"/>
    </row>
  </sheetData>
  <mergeCells count="8">
    <mergeCell ref="B13:G13"/>
    <mergeCell ref="B14:G14"/>
    <mergeCell ref="B15:G15"/>
    <mergeCell ref="A1:P1"/>
    <mergeCell ref="B11:G11"/>
    <mergeCell ref="B12:G12"/>
    <mergeCell ref="A5:C5"/>
    <mergeCell ref="A3:P3"/>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5"/>
  <sheetViews>
    <sheetView zoomScaleNormal="100" workbookViewId="0">
      <pane xSplit="1" ySplit="5" topLeftCell="B6" activePane="bottomRight" state="frozen"/>
      <selection pane="topRight" activeCell="B1" sqref="B1"/>
      <selection pane="bottomLeft" activeCell="A4" sqref="A4"/>
      <selection pane="bottomRight" activeCell="A5" sqref="A5"/>
    </sheetView>
  </sheetViews>
  <sheetFormatPr defaultColWidth="9.1796875" defaultRowHeight="14" x14ac:dyDescent="0.3"/>
  <cols>
    <col min="1" max="1" width="24.81640625" style="1" customWidth="1"/>
    <col min="2" max="2" width="12.81640625" style="1" customWidth="1"/>
    <col min="3" max="3" width="14.453125" style="1" bestFit="1" customWidth="1"/>
    <col min="4" max="4" width="9.81640625" style="1" bestFit="1" customWidth="1"/>
    <col min="5" max="5" width="14.453125" style="1" bestFit="1" customWidth="1"/>
    <col min="6" max="16384" width="9.1796875" style="1"/>
  </cols>
  <sheetData>
    <row r="1" spans="1:5" x14ac:dyDescent="0.3">
      <c r="A1" s="2" t="s">
        <v>17</v>
      </c>
      <c r="B1" s="2"/>
      <c r="C1" s="2"/>
      <c r="D1" s="2"/>
    </row>
    <row r="2" spans="1:5" x14ac:dyDescent="0.3">
      <c r="A2" s="2"/>
    </row>
    <row r="3" spans="1:5" s="2" customFormat="1" x14ac:dyDescent="0.3">
      <c r="B3" s="33">
        <v>2024</v>
      </c>
      <c r="C3" s="33"/>
      <c r="D3" s="33"/>
      <c r="E3" s="33"/>
    </row>
    <row r="4" spans="1:5" s="10" customFormat="1" ht="28" x14ac:dyDescent="0.35">
      <c r="B4" s="11" t="s">
        <v>0</v>
      </c>
      <c r="C4" s="11" t="s">
        <v>1</v>
      </c>
      <c r="D4" s="11" t="s">
        <v>2</v>
      </c>
      <c r="E4" s="11" t="s">
        <v>3</v>
      </c>
    </row>
    <row r="5" spans="1:5" ht="28" x14ac:dyDescent="0.3">
      <c r="A5" s="19" t="s">
        <v>74</v>
      </c>
      <c r="B5" s="4">
        <f>SUM(B7:B55)</f>
        <v>33073681</v>
      </c>
      <c r="C5" s="17">
        <f>SUMPRODUCT($B7:$B55,C7:C55)/$B5</f>
        <v>0.21897387193917237</v>
      </c>
      <c r="D5" s="5">
        <f>SUMPRODUCT($B7:$B55,D7:D55)/$B5</f>
        <v>0.10238101293128989</v>
      </c>
      <c r="E5" s="5">
        <f>SUMPRODUCT($B7:$B55,E7:E55)/$B5</f>
        <v>5.212038549861233E-2</v>
      </c>
    </row>
    <row r="7" spans="1:5" x14ac:dyDescent="0.3">
      <c r="A7" s="1" t="s">
        <v>21</v>
      </c>
      <c r="B7" s="6"/>
      <c r="C7" s="5"/>
      <c r="D7" s="5"/>
      <c r="E7" s="5"/>
    </row>
    <row r="8" spans="1:5" x14ac:dyDescent="0.3">
      <c r="A8" s="1" t="s">
        <v>22</v>
      </c>
      <c r="B8" s="6">
        <v>627718</v>
      </c>
      <c r="C8" s="5">
        <v>0.25454583764076233</v>
      </c>
      <c r="D8" s="5">
        <v>0.1259753555059433</v>
      </c>
      <c r="E8" s="5">
        <v>6.7678481340408325E-2</v>
      </c>
    </row>
    <row r="9" spans="1:5" x14ac:dyDescent="0.3">
      <c r="A9" s="1" t="s">
        <v>23</v>
      </c>
      <c r="B9" s="6">
        <v>504698</v>
      </c>
      <c r="C9" s="5">
        <v>0.30631983280181885</v>
      </c>
      <c r="D9" s="5">
        <v>0.16033944487571716</v>
      </c>
      <c r="E9" s="5">
        <v>8.8488563895225525E-2</v>
      </c>
    </row>
    <row r="10" spans="1:5" x14ac:dyDescent="0.3">
      <c r="A10" s="1" t="s">
        <v>24</v>
      </c>
      <c r="B10" s="6">
        <v>560416</v>
      </c>
      <c r="C10" s="5">
        <v>0.22480085492134094</v>
      </c>
      <c r="D10" s="5">
        <v>0.11162243783473969</v>
      </c>
      <c r="E10" s="5">
        <v>5.980200320482254E-2</v>
      </c>
    </row>
    <row r="11" spans="1:5" x14ac:dyDescent="0.3">
      <c r="A11" s="1" t="s">
        <v>25</v>
      </c>
      <c r="B11" s="6">
        <v>3163135</v>
      </c>
      <c r="C11" s="5">
        <v>0.22253870964050293</v>
      </c>
      <c r="D11" s="5">
        <v>8.9881718158721924E-2</v>
      </c>
      <c r="E11" s="5">
        <v>3.9332497864961624E-2</v>
      </c>
    </row>
    <row r="12" spans="1:5" x14ac:dyDescent="0.3">
      <c r="A12" s="1" t="s">
        <v>26</v>
      </c>
      <c r="B12" s="6">
        <v>379783</v>
      </c>
      <c r="C12" s="5">
        <v>0.22739563882350922</v>
      </c>
      <c r="D12" s="5">
        <v>9.0162016451358795E-2</v>
      </c>
      <c r="E12" s="5">
        <v>4.1837047785520554E-2</v>
      </c>
    </row>
    <row r="13" spans="1:5" x14ac:dyDescent="0.3">
      <c r="A13" s="1" t="s">
        <v>27</v>
      </c>
      <c r="B13" s="6">
        <v>189488</v>
      </c>
      <c r="C13" s="5">
        <v>0.2813740074634552</v>
      </c>
      <c r="D13" s="5">
        <v>0.1148674339056015</v>
      </c>
      <c r="E13" s="5">
        <v>5.1844973117113113E-2</v>
      </c>
    </row>
    <row r="14" spans="1:5" x14ac:dyDescent="0.3">
      <c r="A14" s="1" t="s">
        <v>28</v>
      </c>
      <c r="B14" s="6">
        <v>17959</v>
      </c>
      <c r="C14" s="5">
        <v>0.21003396809101105</v>
      </c>
      <c r="D14" s="5">
        <v>7.6507598161697388E-2</v>
      </c>
      <c r="E14" s="5">
        <v>3.324238583445549E-2</v>
      </c>
    </row>
    <row r="15" spans="1:5" x14ac:dyDescent="0.3">
      <c r="A15" s="1" t="s">
        <v>29</v>
      </c>
      <c r="B15" s="6">
        <v>68085</v>
      </c>
      <c r="C15" s="5">
        <v>0.27232137322425842</v>
      </c>
      <c r="D15" s="5">
        <v>0.12330175191164017</v>
      </c>
      <c r="E15" s="5">
        <v>6.0674156993627548E-2</v>
      </c>
    </row>
    <row r="16" spans="1:5" x14ac:dyDescent="0.3">
      <c r="A16" s="1" t="s">
        <v>30</v>
      </c>
      <c r="B16" s="6">
        <v>6339868</v>
      </c>
      <c r="C16" s="5">
        <v>0.20345266163349152</v>
      </c>
      <c r="D16" s="5">
        <v>9.8998114466667175E-2</v>
      </c>
      <c r="E16" s="5">
        <v>5.1020462065935135E-2</v>
      </c>
    </row>
    <row r="17" spans="1:5" x14ac:dyDescent="0.3">
      <c r="A17" s="1" t="s">
        <v>31</v>
      </c>
      <c r="B17" s="6">
        <v>2054798</v>
      </c>
      <c r="C17" s="5">
        <v>0.21742916107177734</v>
      </c>
      <c r="D17" s="5">
        <v>0.10839605331420898</v>
      </c>
      <c r="E17" s="5">
        <v>5.9254486113786697E-2</v>
      </c>
    </row>
    <row r="18" spans="1:5" x14ac:dyDescent="0.3">
      <c r="A18" s="1" t="s">
        <v>32</v>
      </c>
      <c r="B18" s="6"/>
      <c r="C18" s="5"/>
      <c r="D18" s="5"/>
      <c r="E18" s="5"/>
    </row>
    <row r="19" spans="1:5" x14ac:dyDescent="0.3">
      <c r="A19" s="1" t="s">
        <v>33</v>
      </c>
      <c r="B19" s="6">
        <v>160614</v>
      </c>
      <c r="C19" s="5">
        <v>0.23852840065956116</v>
      </c>
      <c r="D19" s="5">
        <v>0.10563836246728897</v>
      </c>
      <c r="E19" s="5">
        <v>5.0518635660409927E-2</v>
      </c>
    </row>
    <row r="20" spans="1:5" x14ac:dyDescent="0.3">
      <c r="A20" s="1" t="s">
        <v>34</v>
      </c>
      <c r="B20" s="6">
        <v>137240</v>
      </c>
      <c r="C20" s="5">
        <v>0.21962255239486694</v>
      </c>
      <c r="D20" s="5">
        <v>8.9762456715106964E-2</v>
      </c>
      <c r="E20" s="5">
        <v>4.2057707905769348E-2</v>
      </c>
    </row>
    <row r="21" spans="1:5" x14ac:dyDescent="0.3">
      <c r="A21" s="1" t="s">
        <v>35</v>
      </c>
      <c r="B21" s="6">
        <v>609748</v>
      </c>
      <c r="C21" s="5">
        <v>0.22650504112243652</v>
      </c>
      <c r="D21" s="5">
        <v>9.7122088074684143E-2</v>
      </c>
      <c r="E21" s="5">
        <v>4.6697981655597687E-2</v>
      </c>
    </row>
    <row r="22" spans="1:5" x14ac:dyDescent="0.3">
      <c r="A22" s="1" t="s">
        <v>36</v>
      </c>
      <c r="B22" s="6">
        <v>472071</v>
      </c>
      <c r="C22" s="5">
        <v>0.21365642547607422</v>
      </c>
      <c r="D22" s="5">
        <v>0.10212235152721405</v>
      </c>
      <c r="E22" s="5">
        <v>5.3176324814558029E-2</v>
      </c>
    </row>
    <row r="23" spans="1:5" x14ac:dyDescent="0.3">
      <c r="A23" s="1" t="s">
        <v>37</v>
      </c>
      <c r="B23" s="6">
        <v>266572</v>
      </c>
      <c r="C23" s="5">
        <v>0.24846570193767548</v>
      </c>
      <c r="D23" s="5">
        <v>0.12562835216522217</v>
      </c>
      <c r="E23" s="5">
        <v>6.9380879402160645E-2</v>
      </c>
    </row>
    <row r="24" spans="1:5" x14ac:dyDescent="0.3">
      <c r="A24" s="1" t="s">
        <v>38</v>
      </c>
      <c r="B24" s="6">
        <v>124458</v>
      </c>
      <c r="C24" s="5">
        <v>0.30888330936431885</v>
      </c>
      <c r="D24" s="5">
        <v>0.14588053524494171</v>
      </c>
      <c r="E24" s="5">
        <v>7.2900094091892242E-2</v>
      </c>
    </row>
    <row r="25" spans="1:5" x14ac:dyDescent="0.3">
      <c r="A25" s="1" t="s">
        <v>39</v>
      </c>
      <c r="B25" s="6">
        <v>370877</v>
      </c>
      <c r="C25" s="5">
        <v>0.19676604866981506</v>
      </c>
      <c r="D25" s="5">
        <v>9.3820862472057343E-2</v>
      </c>
      <c r="E25" s="5">
        <v>4.8077933490276337E-2</v>
      </c>
    </row>
    <row r="26" spans="1:5" x14ac:dyDescent="0.3">
      <c r="A26" s="1" t="s">
        <v>40</v>
      </c>
      <c r="B26" s="6">
        <v>357873</v>
      </c>
      <c r="C26" s="5">
        <v>0.25836819410324097</v>
      </c>
      <c r="D26" s="5">
        <v>0.10237151384353638</v>
      </c>
      <c r="E26" s="5">
        <v>4.4261511415243149E-2</v>
      </c>
    </row>
    <row r="27" spans="1:5" x14ac:dyDescent="0.3">
      <c r="A27" s="1" t="s">
        <v>41</v>
      </c>
      <c r="B27" s="6">
        <v>710301</v>
      </c>
      <c r="C27" s="5">
        <v>0.22698827087879181</v>
      </c>
      <c r="D27" s="5">
        <v>0.10214965045452118</v>
      </c>
      <c r="E27" s="5">
        <v>5.1828730851411819E-2</v>
      </c>
    </row>
    <row r="28" spans="1:5" x14ac:dyDescent="0.3">
      <c r="A28" s="1" t="s">
        <v>42</v>
      </c>
      <c r="B28" s="6">
        <v>235257</v>
      </c>
      <c r="C28" s="5">
        <v>0.22878384590148926</v>
      </c>
      <c r="D28" s="5">
        <v>9.0649798512458801E-2</v>
      </c>
      <c r="E28" s="5">
        <v>4.1456788778305054E-2</v>
      </c>
    </row>
    <row r="29" spans="1:5" x14ac:dyDescent="0.3">
      <c r="A29" s="1" t="s">
        <v>43</v>
      </c>
      <c r="B29" s="6">
        <v>560746</v>
      </c>
      <c r="C29" s="5">
        <v>0.22417636215686798</v>
      </c>
      <c r="D29" s="5">
        <v>0.11419787257909775</v>
      </c>
      <c r="E29" s="5">
        <v>6.254703551530838E-2</v>
      </c>
    </row>
    <row r="30" spans="1:5" x14ac:dyDescent="0.3">
      <c r="A30" s="1" t="s">
        <v>44</v>
      </c>
      <c r="B30" s="6">
        <v>467119</v>
      </c>
      <c r="C30" s="5">
        <v>0.23806139826774597</v>
      </c>
      <c r="D30" s="5">
        <v>0.12367512285709381</v>
      </c>
      <c r="E30" s="5">
        <v>6.7378975450992584E-2</v>
      </c>
    </row>
    <row r="31" spans="1:5" x14ac:dyDescent="0.3">
      <c r="A31" s="1" t="s">
        <v>45</v>
      </c>
      <c r="B31" s="6">
        <v>95649</v>
      </c>
      <c r="C31" s="5">
        <v>0.21367709338665009</v>
      </c>
      <c r="D31" s="5">
        <v>8.6723335087299347E-2</v>
      </c>
      <c r="E31" s="5">
        <v>4.0219970047473907E-2</v>
      </c>
    </row>
    <row r="32" spans="1:5" x14ac:dyDescent="0.3">
      <c r="A32" s="1" t="s">
        <v>46</v>
      </c>
      <c r="B32" s="6">
        <v>1477084</v>
      </c>
      <c r="C32" s="5">
        <v>0.22777716815471649</v>
      </c>
      <c r="D32" s="5">
        <v>0.11162465810775757</v>
      </c>
      <c r="E32" s="5">
        <v>5.8455038815736771E-2</v>
      </c>
    </row>
    <row r="33" spans="1:5" x14ac:dyDescent="0.3">
      <c r="A33" s="1" t="s">
        <v>47</v>
      </c>
      <c r="B33" s="6">
        <v>64860</v>
      </c>
      <c r="C33" s="5">
        <v>0.23157569766044617</v>
      </c>
      <c r="D33" s="5">
        <v>9.8149858415126801E-2</v>
      </c>
      <c r="E33" s="5">
        <v>4.964539036154747E-2</v>
      </c>
    </row>
    <row r="34" spans="1:5" x14ac:dyDescent="0.3">
      <c r="A34" s="1" t="s">
        <v>48</v>
      </c>
      <c r="B34" s="6">
        <v>160364</v>
      </c>
      <c r="C34" s="5">
        <v>0.2242710292339325</v>
      </c>
      <c r="D34" s="5">
        <v>0.10695667564868927</v>
      </c>
      <c r="E34" s="5">
        <v>5.6702252477407455E-2</v>
      </c>
    </row>
    <row r="35" spans="1:5" x14ac:dyDescent="0.3">
      <c r="A35" s="1" t="s">
        <v>49</v>
      </c>
      <c r="B35" s="6">
        <v>97759</v>
      </c>
      <c r="C35" s="5">
        <v>0.26561236381530762</v>
      </c>
      <c r="D35" s="5">
        <v>0.11053713411092758</v>
      </c>
      <c r="E35" s="5">
        <v>5.3488682955503464E-2</v>
      </c>
    </row>
    <row r="36" spans="1:5" x14ac:dyDescent="0.3">
      <c r="A36" s="1" t="s">
        <v>50</v>
      </c>
      <c r="B36" s="6">
        <v>640184</v>
      </c>
      <c r="C36" s="5">
        <v>0.24519200623035431</v>
      </c>
      <c r="D36" s="5">
        <v>0.10170356929302216</v>
      </c>
      <c r="E36" s="5">
        <v>4.6927131712436676E-2</v>
      </c>
    </row>
    <row r="37" spans="1:5" x14ac:dyDescent="0.3">
      <c r="A37" s="1" t="s">
        <v>51</v>
      </c>
      <c r="B37" s="6">
        <v>91542</v>
      </c>
      <c r="C37" s="5">
        <v>0.26335453987121582</v>
      </c>
      <c r="D37" s="5">
        <v>0.10852941870689392</v>
      </c>
      <c r="E37" s="5">
        <v>4.8851892352104187E-2</v>
      </c>
    </row>
    <row r="38" spans="1:5" x14ac:dyDescent="0.3">
      <c r="A38" s="1" t="s">
        <v>52</v>
      </c>
      <c r="B38" s="6">
        <v>145813</v>
      </c>
      <c r="C38" s="5">
        <v>0.24514961242675781</v>
      </c>
      <c r="D38" s="5">
        <v>0.11042225360870361</v>
      </c>
      <c r="E38" s="5">
        <v>5.4206416010856628E-2</v>
      </c>
    </row>
    <row r="39" spans="1:5" x14ac:dyDescent="0.3">
      <c r="A39" s="1" t="s">
        <v>53</v>
      </c>
      <c r="B39" s="6">
        <v>414892</v>
      </c>
      <c r="C39" s="5">
        <v>0.23404885828495026</v>
      </c>
      <c r="D39" s="5">
        <v>9.3224257230758667E-2</v>
      </c>
      <c r="E39" s="5">
        <v>4.1996471583843231E-2</v>
      </c>
    </row>
    <row r="40" spans="1:5" x14ac:dyDescent="0.3">
      <c r="A40" s="1" t="s">
        <v>54</v>
      </c>
      <c r="B40" s="6">
        <v>797412</v>
      </c>
      <c r="C40" s="5">
        <v>0.22847160696983337</v>
      </c>
      <c r="D40" s="5">
        <v>0.11299554258584976</v>
      </c>
      <c r="E40" s="5">
        <v>6.0869414359331131E-2</v>
      </c>
    </row>
    <row r="41" spans="1:5" x14ac:dyDescent="0.3">
      <c r="A41" s="1" t="s">
        <v>55</v>
      </c>
      <c r="B41" s="6">
        <v>441941</v>
      </c>
      <c r="C41" s="5">
        <v>0.22712759673595428</v>
      </c>
      <c r="D41" s="5">
        <v>0.11431390047073364</v>
      </c>
      <c r="E41" s="5">
        <v>6.2257178127765656E-2</v>
      </c>
    </row>
    <row r="42" spans="1:5" x14ac:dyDescent="0.3">
      <c r="A42" s="1" t="s">
        <v>56</v>
      </c>
      <c r="B42" s="6">
        <v>211394</v>
      </c>
      <c r="C42" s="5">
        <v>0.24375337362289429</v>
      </c>
      <c r="D42" s="5">
        <v>9.4841860234737396E-2</v>
      </c>
      <c r="E42" s="5">
        <v>4.0918853133916855E-2</v>
      </c>
    </row>
    <row r="43" spans="1:5" x14ac:dyDescent="0.3">
      <c r="A43" s="1" t="s">
        <v>57</v>
      </c>
      <c r="B43" s="6">
        <v>679429</v>
      </c>
      <c r="C43" s="5">
        <v>0.26964113116264343</v>
      </c>
      <c r="D43" s="5">
        <v>0.11622259020805359</v>
      </c>
      <c r="E43" s="5">
        <v>5.4910816252231598E-2</v>
      </c>
    </row>
    <row r="44" spans="1:5" x14ac:dyDescent="0.3">
      <c r="A44" s="1" t="s">
        <v>58</v>
      </c>
      <c r="B44" s="6"/>
      <c r="C44" s="5"/>
      <c r="D44" s="5"/>
      <c r="E44" s="5"/>
    </row>
    <row r="45" spans="1:5" x14ac:dyDescent="0.3">
      <c r="A45" s="1" t="s">
        <v>59</v>
      </c>
      <c r="B45" s="6">
        <v>895107</v>
      </c>
      <c r="C45" s="5">
        <v>0.21295666694641113</v>
      </c>
      <c r="D45" s="5">
        <v>0.10304690152406693</v>
      </c>
      <c r="E45" s="5">
        <v>5.5547550320625305E-2</v>
      </c>
    </row>
    <row r="46" spans="1:5" x14ac:dyDescent="0.3">
      <c r="A46" s="1" t="s">
        <v>60</v>
      </c>
      <c r="B46" s="6">
        <v>68912</v>
      </c>
      <c r="C46" s="5">
        <v>0.22464883327484131</v>
      </c>
      <c r="D46" s="5">
        <v>0.10024379193782806</v>
      </c>
      <c r="E46" s="5">
        <v>5.0121895968914032E-2</v>
      </c>
    </row>
    <row r="47" spans="1:5" x14ac:dyDescent="0.3">
      <c r="A47" s="1" t="s">
        <v>61</v>
      </c>
      <c r="B47" s="6">
        <v>906883</v>
      </c>
      <c r="C47" s="5">
        <v>0.21623627841472626</v>
      </c>
      <c r="D47" s="5">
        <v>0.11060522496700287</v>
      </c>
      <c r="E47" s="5">
        <v>6.1769820749759674E-2</v>
      </c>
    </row>
    <row r="48" spans="1:5" x14ac:dyDescent="0.3">
      <c r="A48" s="1" t="s">
        <v>62</v>
      </c>
      <c r="B48" s="6">
        <v>5571860</v>
      </c>
      <c r="C48" s="5">
        <v>0.19147644937038422</v>
      </c>
      <c r="D48" s="5">
        <v>9.3853756785392761E-2</v>
      </c>
      <c r="E48" s="5">
        <v>4.8838090151548386E-2</v>
      </c>
    </row>
    <row r="49" spans="1:5" x14ac:dyDescent="0.3">
      <c r="A49" s="1" t="s">
        <v>63</v>
      </c>
      <c r="B49" s="6">
        <v>529208</v>
      </c>
      <c r="C49" s="5">
        <v>0.1918659508228302</v>
      </c>
      <c r="D49" s="5">
        <v>8.2659371197223663E-2</v>
      </c>
      <c r="E49" s="5">
        <v>4.0983885526657104E-2</v>
      </c>
    </row>
    <row r="50" spans="1:5" x14ac:dyDescent="0.3">
      <c r="A50" s="1" t="s">
        <v>64</v>
      </c>
      <c r="B50" s="6">
        <v>517849</v>
      </c>
      <c r="C50" s="5">
        <v>0.234174445271492</v>
      </c>
      <c r="D50" s="5">
        <v>0.10060461610555649</v>
      </c>
      <c r="E50" s="5">
        <v>4.8292070627212524E-2</v>
      </c>
    </row>
    <row r="51" spans="1:5" x14ac:dyDescent="0.3">
      <c r="A51" s="1" t="s">
        <v>65</v>
      </c>
      <c r="B51" s="6"/>
      <c r="C51" s="5"/>
      <c r="D51" s="5"/>
      <c r="E51" s="5"/>
    </row>
    <row r="52" spans="1:5" x14ac:dyDescent="0.3">
      <c r="A52" s="1" t="s">
        <v>66</v>
      </c>
      <c r="B52" s="6">
        <v>415566</v>
      </c>
      <c r="C52" s="5">
        <v>0.22143533825874329</v>
      </c>
      <c r="D52" s="5">
        <v>9.0953059494495392E-2</v>
      </c>
      <c r="E52" s="5">
        <v>4.065539687871933E-2</v>
      </c>
    </row>
    <row r="53" spans="1:5" x14ac:dyDescent="0.3">
      <c r="A53" s="1" t="s">
        <v>67</v>
      </c>
      <c r="B53" s="6">
        <v>391201</v>
      </c>
      <c r="C53" s="5">
        <v>0.25066652894020081</v>
      </c>
      <c r="D53" s="5">
        <v>0.11105544120073318</v>
      </c>
      <c r="E53" s="5">
        <v>5.3614381700754166E-2</v>
      </c>
    </row>
    <row r="54" spans="1:5" x14ac:dyDescent="0.3">
      <c r="A54" s="1" t="s">
        <v>68</v>
      </c>
      <c r="B54" s="6">
        <v>79948</v>
      </c>
      <c r="C54" s="5">
        <v>0.2856481671333313</v>
      </c>
      <c r="D54" s="5">
        <v>0.140003502368927</v>
      </c>
      <c r="E54" s="5">
        <v>7.2597190737724304E-2</v>
      </c>
    </row>
    <row r="55" spans="1:5" x14ac:dyDescent="0.3">
      <c r="A55" s="1" t="s">
        <v>69</v>
      </c>
      <c r="B55" s="6"/>
      <c r="C55" s="5"/>
      <c r="D55" s="5"/>
      <c r="E55" s="5"/>
    </row>
  </sheetData>
  <mergeCells count="1">
    <mergeCell ref="B3:E3"/>
  </mergeCells>
  <conditionalFormatting sqref="B7:E55">
    <cfRule type="containsBlanks" dxfId="2" priority="3">
      <formula>LEN(TRIM(B7))=0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zoomScaleNormal="100" workbookViewId="0">
      <pane xSplit="1" ySplit="5" topLeftCell="B6" activePane="bottomRight" state="frozen"/>
      <selection pane="topRight" activeCell="B1" sqref="B1"/>
      <selection pane="bottomLeft" activeCell="A4" sqref="A4"/>
      <selection pane="bottomRight" activeCell="A5" sqref="A5"/>
    </sheetView>
  </sheetViews>
  <sheetFormatPr defaultColWidth="9.1796875" defaultRowHeight="14" x14ac:dyDescent="0.3"/>
  <cols>
    <col min="1" max="1" width="24.7265625" style="1" customWidth="1"/>
    <col min="2" max="2" width="14.26953125" style="1" bestFit="1" customWidth="1"/>
    <col min="3" max="5" width="14.453125" style="1" bestFit="1" customWidth="1"/>
    <col min="6" max="16384" width="9.1796875" style="1"/>
  </cols>
  <sheetData>
    <row r="1" spans="1:5" x14ac:dyDescent="0.3">
      <c r="A1" s="2" t="s">
        <v>16</v>
      </c>
    </row>
    <row r="3" spans="1:5" s="3" customFormat="1" x14ac:dyDescent="0.3">
      <c r="B3" s="33">
        <v>2024</v>
      </c>
      <c r="C3" s="33"/>
      <c r="D3" s="33"/>
      <c r="E3" s="33"/>
    </row>
    <row r="4" spans="1:5" s="10" customFormat="1" ht="28" x14ac:dyDescent="0.35">
      <c r="B4" s="11" t="s">
        <v>0</v>
      </c>
      <c r="C4" s="11" t="s">
        <v>1</v>
      </c>
      <c r="D4" s="11" t="s">
        <v>2</v>
      </c>
      <c r="E4" s="11" t="s">
        <v>3</v>
      </c>
    </row>
    <row r="5" spans="1:5" ht="28" x14ac:dyDescent="0.3">
      <c r="A5" s="19" t="s">
        <v>74</v>
      </c>
      <c r="B5" s="4">
        <f>SUM(B7:B55)</f>
        <v>12176735</v>
      </c>
      <c r="C5" s="5">
        <f>SUMPRODUCT($B7:$B55,C7:C55)/$B5</f>
        <v>0.21591887921168135</v>
      </c>
      <c r="D5" s="5">
        <f>SUMPRODUCT($B7:$B55,D7:D55)/$B5</f>
        <v>8.2952613908140155E-2</v>
      </c>
      <c r="E5" s="5">
        <f>SUMPRODUCT($B7:$B55,E7:E55)/$B5</f>
        <v>3.7952045175311366E-2</v>
      </c>
    </row>
    <row r="7" spans="1:5" x14ac:dyDescent="0.3">
      <c r="A7" s="1" t="s">
        <v>21</v>
      </c>
      <c r="B7" s="6">
        <v>15168</v>
      </c>
      <c r="C7" s="5">
        <v>0.22092562913894653</v>
      </c>
      <c r="D7" s="5">
        <v>8.5904538631439209E-2</v>
      </c>
      <c r="E7" s="5">
        <v>3.7249471992254257E-2</v>
      </c>
    </row>
    <row r="8" spans="1:5" x14ac:dyDescent="0.3">
      <c r="A8" s="1" t="s">
        <v>22</v>
      </c>
      <c r="B8" s="6">
        <v>232998</v>
      </c>
      <c r="C8" s="5">
        <v>0.24466733634471893</v>
      </c>
      <c r="D8" s="5">
        <v>9.8112426698207855E-2</v>
      </c>
      <c r="E8" s="5">
        <v>4.5232146978378296E-2</v>
      </c>
    </row>
    <row r="9" spans="1:5" x14ac:dyDescent="0.3">
      <c r="A9" s="1" t="s">
        <v>23</v>
      </c>
      <c r="B9" s="6">
        <v>88674</v>
      </c>
      <c r="C9" s="5">
        <v>0.2224891185760498</v>
      </c>
      <c r="D9" s="5">
        <v>9.0996235609054565E-2</v>
      </c>
      <c r="E9" s="5">
        <v>4.2019080370664597E-2</v>
      </c>
    </row>
    <row r="10" spans="1:5" x14ac:dyDescent="0.3">
      <c r="A10" s="1" t="s">
        <v>24</v>
      </c>
      <c r="B10" s="6">
        <v>172400</v>
      </c>
      <c r="C10" s="5">
        <v>0.20071925222873688</v>
      </c>
      <c r="D10" s="5">
        <v>7.9042926430702209E-2</v>
      </c>
      <c r="E10" s="5">
        <v>3.6740139126777649E-2</v>
      </c>
    </row>
    <row r="11" spans="1:5" x14ac:dyDescent="0.3">
      <c r="A11" s="1" t="s">
        <v>25</v>
      </c>
      <c r="B11" s="6">
        <v>2833813</v>
      </c>
      <c r="C11" s="5">
        <v>0.20197203755378723</v>
      </c>
      <c r="D11" s="5">
        <v>7.5381822884082794E-2</v>
      </c>
      <c r="E11" s="5">
        <v>3.3495504409074783E-2</v>
      </c>
    </row>
    <row r="12" spans="1:5" x14ac:dyDescent="0.3">
      <c r="A12" s="1" t="s">
        <v>26</v>
      </c>
      <c r="B12" s="6">
        <v>278660</v>
      </c>
      <c r="C12" s="5">
        <v>0.2017332911491394</v>
      </c>
      <c r="D12" s="5">
        <v>7.4126176536083221E-2</v>
      </c>
      <c r="E12" s="5">
        <v>3.4242447465658188E-2</v>
      </c>
    </row>
    <row r="13" spans="1:5" x14ac:dyDescent="0.3">
      <c r="A13" s="1" t="s">
        <v>27</v>
      </c>
      <c r="B13" s="6">
        <v>110816</v>
      </c>
      <c r="C13" s="5">
        <v>0.24151746928691864</v>
      </c>
      <c r="D13" s="5">
        <v>9.2261046171188354E-2</v>
      </c>
      <c r="E13" s="5">
        <v>4.2638245970010757E-2</v>
      </c>
    </row>
    <row r="14" spans="1:5" x14ac:dyDescent="0.3">
      <c r="A14" s="1" t="s">
        <v>28</v>
      </c>
      <c r="B14" s="6">
        <v>117193</v>
      </c>
      <c r="C14" s="5">
        <v>0.19911599159240723</v>
      </c>
      <c r="D14" s="5">
        <v>6.9731123745441437E-2</v>
      </c>
      <c r="E14" s="5">
        <v>3.094041533768177E-2</v>
      </c>
    </row>
    <row r="15" spans="1:5" x14ac:dyDescent="0.3">
      <c r="A15" s="1" t="s">
        <v>29</v>
      </c>
      <c r="B15" s="6">
        <v>31835</v>
      </c>
      <c r="C15" s="5">
        <v>0.25908592343330383</v>
      </c>
      <c r="D15" s="5">
        <v>0.10494738817214966</v>
      </c>
      <c r="E15" s="5">
        <v>4.6741008758544922E-2</v>
      </c>
    </row>
    <row r="16" spans="1:5" x14ac:dyDescent="0.3">
      <c r="A16" s="1" t="s">
        <v>30</v>
      </c>
      <c r="B16" s="6">
        <v>459008</v>
      </c>
      <c r="C16" s="5">
        <v>0.21320325136184692</v>
      </c>
      <c r="D16" s="5">
        <v>8.6161896586418152E-2</v>
      </c>
      <c r="E16" s="5">
        <v>4.0537420660257339E-2</v>
      </c>
    </row>
    <row r="17" spans="1:5" x14ac:dyDescent="0.3">
      <c r="A17" s="1" t="s">
        <v>31</v>
      </c>
      <c r="B17" s="6">
        <v>70663</v>
      </c>
      <c r="C17" s="5">
        <v>0.21718579530715942</v>
      </c>
      <c r="D17" s="5">
        <v>8.9084811508655548E-2</v>
      </c>
      <c r="E17" s="5">
        <v>4.1365355253219604E-2</v>
      </c>
    </row>
    <row r="18" spans="1:5" x14ac:dyDescent="0.3">
      <c r="A18" s="1" t="s">
        <v>32</v>
      </c>
      <c r="B18" s="6">
        <v>61415</v>
      </c>
      <c r="C18" s="5">
        <v>0.21279817819595337</v>
      </c>
      <c r="D18" s="5">
        <v>8.4376782178878784E-2</v>
      </c>
      <c r="E18" s="5">
        <v>3.850850835442543E-2</v>
      </c>
    </row>
    <row r="19" spans="1:5" x14ac:dyDescent="0.3">
      <c r="A19" s="1" t="s">
        <v>33</v>
      </c>
      <c r="B19" s="6">
        <v>113505</v>
      </c>
      <c r="C19" s="5">
        <v>0.20863397419452667</v>
      </c>
      <c r="D19" s="5">
        <v>8.1969954073429108E-2</v>
      </c>
      <c r="E19" s="5">
        <v>3.7584248930215836E-2</v>
      </c>
    </row>
    <row r="20" spans="1:5" x14ac:dyDescent="0.3">
      <c r="A20" s="1" t="s">
        <v>34</v>
      </c>
      <c r="B20" s="6">
        <v>118287</v>
      </c>
      <c r="C20" s="5">
        <v>0.18430596590042114</v>
      </c>
      <c r="D20" s="5">
        <v>6.7894190549850464E-2</v>
      </c>
      <c r="E20" s="5">
        <v>3.0730342492461205E-2</v>
      </c>
    </row>
    <row r="21" spans="1:5" x14ac:dyDescent="0.3">
      <c r="A21" s="1" t="s">
        <v>35</v>
      </c>
      <c r="B21" s="6">
        <v>637566</v>
      </c>
      <c r="C21" s="5">
        <v>0.21526241302490234</v>
      </c>
      <c r="D21" s="5">
        <v>8.1657432019710541E-2</v>
      </c>
      <c r="E21" s="5">
        <v>3.7014208734035492E-2</v>
      </c>
    </row>
    <row r="22" spans="1:5" x14ac:dyDescent="0.3">
      <c r="A22" s="1" t="s">
        <v>36</v>
      </c>
      <c r="B22" s="6">
        <v>79477</v>
      </c>
      <c r="C22" s="5">
        <v>0.24095021188259125</v>
      </c>
      <c r="D22" s="5">
        <v>9.8166763782501221E-2</v>
      </c>
      <c r="E22" s="5">
        <v>4.6013310551643372E-2</v>
      </c>
    </row>
    <row r="23" spans="1:5" x14ac:dyDescent="0.3">
      <c r="A23" s="1" t="s">
        <v>37</v>
      </c>
      <c r="B23" s="6">
        <v>77326</v>
      </c>
      <c r="C23" s="5">
        <v>0.22155548632144928</v>
      </c>
      <c r="D23" s="5">
        <v>8.5094273090362549E-2</v>
      </c>
      <c r="E23" s="5">
        <v>3.8745053112506866E-2</v>
      </c>
    </row>
    <row r="24" spans="1:5" x14ac:dyDescent="0.3">
      <c r="A24" s="1" t="s">
        <v>38</v>
      </c>
      <c r="B24" s="6">
        <v>25944</v>
      </c>
      <c r="C24" s="5">
        <v>0.26318225264549255</v>
      </c>
      <c r="D24" s="5">
        <v>0.11150940507650375</v>
      </c>
      <c r="E24" s="5">
        <v>5.307585746049881E-2</v>
      </c>
    </row>
    <row r="25" spans="1:5" x14ac:dyDescent="0.3">
      <c r="A25" s="1" t="s">
        <v>39</v>
      </c>
      <c r="B25" s="6">
        <v>161156</v>
      </c>
      <c r="C25" s="5">
        <v>0.22100946307182312</v>
      </c>
      <c r="D25" s="5">
        <v>8.8206455111503601E-2</v>
      </c>
      <c r="E25" s="5">
        <v>4.0153641253709793E-2</v>
      </c>
    </row>
    <row r="26" spans="1:5" x14ac:dyDescent="0.3">
      <c r="A26" s="1" t="s">
        <v>40</v>
      </c>
      <c r="B26" s="6">
        <v>300694</v>
      </c>
      <c r="C26" s="5">
        <v>0.21418784558773041</v>
      </c>
      <c r="D26" s="5">
        <v>7.8445196151733398E-2</v>
      </c>
      <c r="E26" s="5">
        <v>3.4972429275512695E-2</v>
      </c>
    </row>
    <row r="27" spans="1:5" x14ac:dyDescent="0.3">
      <c r="A27" s="1" t="s">
        <v>41</v>
      </c>
      <c r="B27" s="6">
        <v>647810</v>
      </c>
      <c r="C27" s="5">
        <v>0.2145567387342453</v>
      </c>
      <c r="D27" s="5">
        <v>8.089563250541687E-2</v>
      </c>
      <c r="E27" s="5">
        <v>3.7297971546649933E-2</v>
      </c>
    </row>
    <row r="28" spans="1:5" x14ac:dyDescent="0.3">
      <c r="A28" s="1" t="s">
        <v>42</v>
      </c>
      <c r="B28" s="6">
        <v>256254</v>
      </c>
      <c r="C28" s="5">
        <v>0.20786017179489136</v>
      </c>
      <c r="D28" s="5">
        <v>7.9803630709648132E-2</v>
      </c>
      <c r="E28" s="5">
        <v>3.6986738443374634E-2</v>
      </c>
    </row>
    <row r="29" spans="1:5" x14ac:dyDescent="0.3">
      <c r="A29" s="1" t="s">
        <v>43</v>
      </c>
      <c r="B29" s="6">
        <v>76678</v>
      </c>
      <c r="C29" s="5">
        <v>0.24490727484226227</v>
      </c>
      <c r="D29" s="5">
        <v>0.10202404856681824</v>
      </c>
      <c r="E29" s="5">
        <v>4.9349226057529449E-2</v>
      </c>
    </row>
    <row r="30" spans="1:5" x14ac:dyDescent="0.3">
      <c r="A30" s="1" t="s">
        <v>44</v>
      </c>
      <c r="B30" s="6">
        <v>59885</v>
      </c>
      <c r="C30" s="5">
        <v>0.21215663850307465</v>
      </c>
      <c r="D30" s="5">
        <v>8.2224264740943909E-2</v>
      </c>
      <c r="E30" s="5">
        <v>3.6386407911777496E-2</v>
      </c>
    </row>
    <row r="31" spans="1:5" x14ac:dyDescent="0.3">
      <c r="A31" s="1" t="s">
        <v>45</v>
      </c>
      <c r="B31" s="6">
        <v>61523</v>
      </c>
      <c r="C31" s="5">
        <v>0.18144433200359344</v>
      </c>
      <c r="D31" s="5">
        <v>6.7503213882446289E-2</v>
      </c>
      <c r="E31" s="5">
        <v>3.1760480254888535E-2</v>
      </c>
    </row>
    <row r="32" spans="1:5" x14ac:dyDescent="0.3">
      <c r="A32" s="1" t="s">
        <v>46</v>
      </c>
      <c r="B32" s="6">
        <v>281050</v>
      </c>
      <c r="C32" s="5">
        <v>0.22421632707118988</v>
      </c>
      <c r="D32" s="5">
        <v>8.8809818029403687E-2</v>
      </c>
      <c r="E32" s="5">
        <v>4.0658246725797653E-2</v>
      </c>
    </row>
    <row r="33" spans="1:5" x14ac:dyDescent="0.3">
      <c r="A33" s="1" t="s">
        <v>47</v>
      </c>
      <c r="B33" s="6">
        <v>60950</v>
      </c>
      <c r="C33" s="5">
        <v>0.20208367705345154</v>
      </c>
      <c r="D33" s="5">
        <v>7.8523382544517517E-2</v>
      </c>
      <c r="E33" s="5">
        <v>3.7456933408975601E-2</v>
      </c>
    </row>
    <row r="34" spans="1:5" x14ac:dyDescent="0.3">
      <c r="A34" s="1" t="s">
        <v>48</v>
      </c>
      <c r="B34" s="6">
        <v>33162</v>
      </c>
      <c r="C34" s="5">
        <v>0.21539713442325592</v>
      </c>
      <c r="D34" s="5">
        <v>8.9108012616634369E-2</v>
      </c>
      <c r="E34" s="5">
        <v>4.1583739221096039E-2</v>
      </c>
    </row>
    <row r="35" spans="1:5" x14ac:dyDescent="0.3">
      <c r="A35" s="1" t="s">
        <v>49</v>
      </c>
      <c r="B35" s="6">
        <v>89432</v>
      </c>
      <c r="C35" s="5">
        <v>0.22335405647754669</v>
      </c>
      <c r="D35" s="5">
        <v>8.1402629613876343E-2</v>
      </c>
      <c r="E35" s="5">
        <v>3.7805259227752686E-2</v>
      </c>
    </row>
    <row r="36" spans="1:5" x14ac:dyDescent="0.3">
      <c r="A36" s="1" t="s">
        <v>50</v>
      </c>
      <c r="B36" s="6">
        <v>278614</v>
      </c>
      <c r="C36" s="5">
        <v>0.24051913619041443</v>
      </c>
      <c r="D36" s="5">
        <v>9.405844658613205E-2</v>
      </c>
      <c r="E36" s="5">
        <v>4.3508224189281464E-2</v>
      </c>
    </row>
    <row r="37" spans="1:5" x14ac:dyDescent="0.3">
      <c r="A37" s="1" t="s">
        <v>51</v>
      </c>
      <c r="B37" s="6">
        <v>53158</v>
      </c>
      <c r="C37" s="5">
        <v>0.21093720197677612</v>
      </c>
      <c r="D37" s="5">
        <v>8.0213703215122223E-2</v>
      </c>
      <c r="E37" s="5">
        <v>3.5159334540367126E-2</v>
      </c>
    </row>
    <row r="38" spans="1:5" x14ac:dyDescent="0.3">
      <c r="A38" s="1" t="s">
        <v>52</v>
      </c>
      <c r="B38" s="6">
        <v>107006</v>
      </c>
      <c r="C38" s="5">
        <v>0.19772723317146301</v>
      </c>
      <c r="D38" s="5">
        <v>7.7154554426670074E-2</v>
      </c>
      <c r="E38" s="5">
        <v>3.6474589258432388E-2</v>
      </c>
    </row>
    <row r="39" spans="1:5" x14ac:dyDescent="0.3">
      <c r="A39" s="1" t="s">
        <v>53</v>
      </c>
      <c r="B39" s="6">
        <v>941385</v>
      </c>
      <c r="C39" s="5">
        <v>0.24449083209037781</v>
      </c>
      <c r="D39" s="5">
        <v>9.5140673220157623E-2</v>
      </c>
      <c r="E39" s="5">
        <v>4.3720688670873642E-2</v>
      </c>
    </row>
    <row r="40" spans="1:5" x14ac:dyDescent="0.3">
      <c r="A40" s="1" t="s">
        <v>54</v>
      </c>
      <c r="B40" s="6">
        <v>36335</v>
      </c>
      <c r="C40" s="5">
        <v>0.26891428232192993</v>
      </c>
      <c r="D40" s="5">
        <v>0.11561854928731918</v>
      </c>
      <c r="E40" s="5">
        <v>5.5979084223508835E-2</v>
      </c>
    </row>
    <row r="41" spans="1:5" x14ac:dyDescent="0.3">
      <c r="A41" s="1" t="s">
        <v>55</v>
      </c>
      <c r="B41" s="6">
        <v>232235</v>
      </c>
      <c r="C41" s="5">
        <v>0.23334553837776184</v>
      </c>
      <c r="D41" s="5">
        <v>9.2630311846733093E-2</v>
      </c>
      <c r="E41" s="5">
        <v>4.2659375816583633E-2</v>
      </c>
    </row>
    <row r="42" spans="1:5" x14ac:dyDescent="0.3">
      <c r="A42" s="1" t="s">
        <v>56</v>
      </c>
      <c r="B42" s="6">
        <v>232850</v>
      </c>
      <c r="C42" s="5">
        <v>0.1988748162984848</v>
      </c>
      <c r="D42" s="5">
        <v>7.1518145501613617E-2</v>
      </c>
      <c r="E42" s="5">
        <v>3.1840238720178604E-2</v>
      </c>
    </row>
    <row r="43" spans="1:5" x14ac:dyDescent="0.3">
      <c r="A43" s="1" t="s">
        <v>57</v>
      </c>
      <c r="B43" s="6">
        <v>556650</v>
      </c>
      <c r="C43" s="5">
        <v>0.22916553914546967</v>
      </c>
      <c r="D43" s="5">
        <v>8.88475701212883E-2</v>
      </c>
      <c r="E43" s="5">
        <v>4.0362883359193802E-2</v>
      </c>
    </row>
    <row r="44" spans="1:5" x14ac:dyDescent="0.3">
      <c r="A44" s="1" t="s">
        <v>58</v>
      </c>
      <c r="B44" s="6">
        <v>62051</v>
      </c>
      <c r="C44" s="5">
        <v>0.25264701247215271</v>
      </c>
      <c r="D44" s="5">
        <v>9.5195889472961426E-2</v>
      </c>
      <c r="E44" s="5">
        <v>4.2610112577676773E-2</v>
      </c>
    </row>
    <row r="45" spans="1:5" x14ac:dyDescent="0.3">
      <c r="A45" s="1" t="s">
        <v>59</v>
      </c>
      <c r="B45" s="6">
        <v>60880</v>
      </c>
      <c r="C45" s="5">
        <v>0.21126806735992432</v>
      </c>
      <c r="D45" s="5">
        <v>8.0946125090122223E-2</v>
      </c>
      <c r="E45" s="5">
        <v>3.7467148154973984E-2</v>
      </c>
    </row>
    <row r="46" spans="1:5" x14ac:dyDescent="0.3">
      <c r="A46" s="1" t="s">
        <v>60</v>
      </c>
      <c r="B46" s="6">
        <v>41098</v>
      </c>
      <c r="C46" s="5">
        <v>0.19193148612976074</v>
      </c>
      <c r="D46" s="5">
        <v>7.5745776295661926E-2</v>
      </c>
      <c r="E46" s="5">
        <v>3.3821597695350647E-2</v>
      </c>
    </row>
    <row r="47" spans="1:5" x14ac:dyDescent="0.3">
      <c r="A47" s="1" t="s">
        <v>61</v>
      </c>
      <c r="B47" s="6">
        <v>205959</v>
      </c>
      <c r="C47" s="5">
        <v>0.22386494278907776</v>
      </c>
      <c r="D47" s="5">
        <v>9.0047046542167664E-2</v>
      </c>
      <c r="E47" s="5">
        <v>4.275122657418251E-2</v>
      </c>
    </row>
    <row r="48" spans="1:5" x14ac:dyDescent="0.3">
      <c r="A48" s="1" t="s">
        <v>62</v>
      </c>
      <c r="B48" s="6">
        <v>788303</v>
      </c>
      <c r="C48" s="5">
        <v>0.22019705176353455</v>
      </c>
      <c r="D48" s="5">
        <v>8.6857467889785767E-2</v>
      </c>
      <c r="E48" s="5">
        <v>4.1286155581474304E-2</v>
      </c>
    </row>
    <row r="49" spans="1:5" x14ac:dyDescent="0.3">
      <c r="A49" s="1" t="s">
        <v>63</v>
      </c>
      <c r="B49" s="6">
        <v>176537</v>
      </c>
      <c r="C49" s="5">
        <v>0.1857571005821228</v>
      </c>
      <c r="D49" s="5">
        <v>7.1882948279380798E-2</v>
      </c>
      <c r="E49" s="5">
        <v>3.3545374870300293E-2</v>
      </c>
    </row>
    <row r="50" spans="1:5" x14ac:dyDescent="0.3">
      <c r="A50" s="1" t="s">
        <v>64</v>
      </c>
      <c r="B50" s="6">
        <v>384269</v>
      </c>
      <c r="C50" s="5">
        <v>0.22153490781784058</v>
      </c>
      <c r="D50" s="5">
        <v>8.4773950278759003E-2</v>
      </c>
      <c r="E50" s="5">
        <v>3.9373461157083511E-2</v>
      </c>
    </row>
    <row r="51" spans="1:5" x14ac:dyDescent="0.3">
      <c r="A51" s="1" t="s">
        <v>65</v>
      </c>
      <c r="B51" s="6"/>
      <c r="C51" s="5"/>
      <c r="D51" s="5"/>
      <c r="E51" s="5"/>
    </row>
    <row r="52" spans="1:5" x14ac:dyDescent="0.3">
      <c r="A52" s="1" t="s">
        <v>66</v>
      </c>
      <c r="B52" s="6">
        <v>302003</v>
      </c>
      <c r="C52" s="5">
        <v>0.20212382078170776</v>
      </c>
      <c r="D52" s="5">
        <v>7.4820451438426971E-2</v>
      </c>
      <c r="E52" s="5">
        <v>3.3536091446876526E-2</v>
      </c>
    </row>
    <row r="53" spans="1:5" x14ac:dyDescent="0.3">
      <c r="A53" s="1" t="s">
        <v>67</v>
      </c>
      <c r="B53" s="6">
        <v>133489</v>
      </c>
      <c r="C53" s="5">
        <v>0.21225719153881073</v>
      </c>
      <c r="D53" s="5">
        <v>8.2770861685276031E-2</v>
      </c>
      <c r="E53" s="5">
        <v>3.8025606423616409E-2</v>
      </c>
    </row>
    <row r="54" spans="1:5" x14ac:dyDescent="0.3">
      <c r="A54" s="1" t="s">
        <v>68</v>
      </c>
      <c r="B54" s="6">
        <v>19741</v>
      </c>
      <c r="C54" s="5">
        <v>0.27349171042442322</v>
      </c>
      <c r="D54" s="5">
        <v>0.11524239182472229</v>
      </c>
      <c r="E54" s="5">
        <v>5.5316347628831863E-2</v>
      </c>
    </row>
    <row r="55" spans="1:5" x14ac:dyDescent="0.3">
      <c r="A55" s="1" t="s">
        <v>69</v>
      </c>
      <c r="B55" s="6">
        <v>10830</v>
      </c>
      <c r="C55" s="5">
        <v>0.17553092539310455</v>
      </c>
      <c r="D55" s="5">
        <v>6.6666670143604279E-2</v>
      </c>
      <c r="E55" s="5">
        <v>3.1301937997341156E-2</v>
      </c>
    </row>
    <row r="57" spans="1:5" x14ac:dyDescent="0.3">
      <c r="A57" s="7"/>
    </row>
    <row r="58" spans="1:5" x14ac:dyDescent="0.3">
      <c r="A58" s="7"/>
    </row>
    <row r="59" spans="1:5" x14ac:dyDescent="0.3">
      <c r="A59" s="7"/>
    </row>
  </sheetData>
  <mergeCells count="1">
    <mergeCell ref="B3:E3"/>
  </mergeCells>
  <conditionalFormatting sqref="B7:E55">
    <cfRule type="containsBlanks" dxfId="1" priority="1">
      <formula>LEN(TRIM(B7))=0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workbookViewId="0">
      <pane xSplit="1" ySplit="6" topLeftCell="B7" activePane="bottomRight" state="frozen"/>
      <selection pane="topRight" activeCell="B1" sqref="B1"/>
      <selection pane="bottomLeft" activeCell="A5" sqref="A5"/>
      <selection pane="bottomRight"/>
    </sheetView>
  </sheetViews>
  <sheetFormatPr defaultColWidth="9.1796875" defaultRowHeight="14" x14ac:dyDescent="0.3"/>
  <cols>
    <col min="1" max="1" width="20.26953125" style="1" customWidth="1"/>
    <col min="2" max="2" width="14.26953125" style="1" bestFit="1" customWidth="1"/>
    <col min="3" max="5" width="14.453125" style="1" bestFit="1" customWidth="1"/>
    <col min="6" max="16384" width="9.1796875" style="1"/>
  </cols>
  <sheetData>
    <row r="1" spans="1:5" x14ac:dyDescent="0.3">
      <c r="A1" s="2" t="s">
        <v>18</v>
      </c>
    </row>
    <row r="2" spans="1:5" x14ac:dyDescent="0.3">
      <c r="A2" s="2"/>
    </row>
    <row r="3" spans="1:5" s="2" customFormat="1" x14ac:dyDescent="0.3">
      <c r="B3" s="33">
        <v>2024</v>
      </c>
      <c r="C3" s="33"/>
      <c r="D3" s="33"/>
      <c r="E3" s="33"/>
    </row>
    <row r="4" spans="1:5" s="10" customFormat="1" ht="28" x14ac:dyDescent="0.35">
      <c r="B4" s="11" t="s">
        <v>0</v>
      </c>
      <c r="C4" s="11" t="s">
        <v>1</v>
      </c>
      <c r="D4" s="11" t="s">
        <v>2</v>
      </c>
      <c r="E4" s="11" t="s">
        <v>3</v>
      </c>
    </row>
    <row r="5" spans="1:5" x14ac:dyDescent="0.3">
      <c r="A5" s="1" t="s">
        <v>4</v>
      </c>
      <c r="B5" s="4">
        <f>SUM(B7:B55)</f>
        <v>1272281</v>
      </c>
      <c r="C5" s="5">
        <f>SUMPRODUCT($B7:$B55,C7:C55)/$B5</f>
        <v>0.23274890189877434</v>
      </c>
      <c r="D5" s="5">
        <f>SUMPRODUCT($B7:$B55,D7:D55)/$B5</f>
        <v>8.5639101030353756E-2</v>
      </c>
      <c r="E5" s="5">
        <f>SUMPRODUCT($B7:$B55,E7:E55)/$B5</f>
        <v>3.7275570769638319E-2</v>
      </c>
    </row>
    <row r="7" spans="1:5" x14ac:dyDescent="0.3">
      <c r="A7" s="1" t="s">
        <v>70</v>
      </c>
      <c r="B7" s="6">
        <v>1109253</v>
      </c>
      <c r="C7" s="5">
        <v>0.2326827198266983</v>
      </c>
      <c r="D7" s="5">
        <v>8.5513405501842499E-2</v>
      </c>
      <c r="E7" s="5">
        <v>3.7145718932151794E-2</v>
      </c>
    </row>
    <row r="8" spans="1:5" x14ac:dyDescent="0.3">
      <c r="A8" s="1" t="s">
        <v>71</v>
      </c>
      <c r="B8" s="6">
        <v>163028</v>
      </c>
      <c r="C8" s="5">
        <v>0.23319920897483826</v>
      </c>
      <c r="D8" s="5">
        <v>8.6494341492652893E-2</v>
      </c>
      <c r="E8" s="5">
        <v>3.8159091025590897E-2</v>
      </c>
    </row>
    <row r="9" spans="1:5" x14ac:dyDescent="0.3">
      <c r="B9" s="6"/>
      <c r="C9" s="5"/>
      <c r="D9" s="5"/>
      <c r="E9" s="5"/>
    </row>
    <row r="10" spans="1:5" x14ac:dyDescent="0.3">
      <c r="A10" s="7"/>
    </row>
    <row r="11" spans="1:5" x14ac:dyDescent="0.3">
      <c r="A11" s="7"/>
    </row>
  </sheetData>
  <mergeCells count="1">
    <mergeCell ref="B3:E3"/>
  </mergeCells>
  <conditionalFormatting sqref="B7:E8">
    <cfRule type="containsBlanks" dxfId="0" priority="1">
      <formula>LEN(TRIM(B7))=0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Individual</vt:lpstr>
      <vt:lpstr>Small Group</vt:lpstr>
      <vt:lpstr>Merged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2021-01-19T22:34:52Z</dcterms:created>
  <dcterms:modified xsi:type="dcterms:W3CDTF">2025-07-16T16:31:18Z</dcterms:modified>
</cp:coreProperties>
</file>