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ocuments\Ratesetting\PUFs 2021 Final Rule\CY 2021 PFS Final Rule Calculation of Increase to Office Outpatient EM Visits\"/>
    </mc:Choice>
  </mc:AlternateContent>
  <bookViews>
    <workbookView xWindow="0" yWindow="0" windowWidth="28800" windowHeight="11700"/>
  </bookViews>
  <sheets>
    <sheet name="volume-weighted avg E M visits" sheetId="2" r:id="rId1"/>
  </sheets>
  <calcPr calcId="162913"/>
</workbook>
</file>

<file path=xl/calcChain.xml><?xml version="1.0" encoding="utf-8"?>
<calcChain xmlns="http://schemas.openxmlformats.org/spreadsheetml/2006/main">
  <c r="E13" i="2" l="1"/>
  <c r="F9" i="2" s="1"/>
  <c r="G9" i="2" s="1"/>
  <c r="F10" i="2" l="1"/>
  <c r="G10" i="2" s="1"/>
  <c r="F11" i="2"/>
  <c r="G11" i="2" s="1"/>
  <c r="F12" i="2"/>
  <c r="G12" i="2" s="1"/>
  <c r="F5" i="2"/>
  <c r="G5" i="2" s="1"/>
  <c r="F4" i="2"/>
  <c r="F8" i="2"/>
  <c r="G8" i="2" s="1"/>
  <c r="F6" i="2"/>
  <c r="G6" i="2" s="1"/>
  <c r="F7" i="2"/>
  <c r="G7" i="2" s="1"/>
  <c r="G4" i="2" l="1"/>
  <c r="G13" i="2" s="1"/>
  <c r="F13" i="2"/>
</calcChain>
</file>

<file path=xl/sharedStrings.xml><?xml version="1.0" encoding="utf-8"?>
<sst xmlns="http://schemas.openxmlformats.org/spreadsheetml/2006/main" count="10" uniqueCount="10">
  <si>
    <t>RVU Difference</t>
  </si>
  <si>
    <t>Weight</t>
  </si>
  <si>
    <t>Weighted Avg</t>
  </si>
  <si>
    <t xml:space="preserve"> </t>
  </si>
  <si>
    <t>2020 Work RVU</t>
  </si>
  <si>
    <t>2021 Work RVU</t>
  </si>
  <si>
    <t>HCPCS Code</t>
  </si>
  <si>
    <t>Total</t>
  </si>
  <si>
    <t>Utilization (2019)</t>
  </si>
  <si>
    <t>CMS-1734-F_Calculation of volume-weighted average of increase to Office Outpatient E/M visits  -  FR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</si>
</sst>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000"/>
    <numFmt numFmtId="165" formatCode="0.000"/>
    <numFmt numFmtId="166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64" fontId="0" fillId="0" borderId="0" xfId="0" applyNumberFormat="1"/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/>
    <xf numFmtId="0" fontId="0" fillId="0" borderId="10" xfId="0" applyBorder="1" applyAlignment="1">
      <alignment horizontal="left" vertical="center"/>
    </xf>
    <xf numFmtId="2" fontId="0" fillId="0" borderId="10" xfId="0" applyNumberFormat="1" applyBorder="1"/>
    <xf numFmtId="3" fontId="0" fillId="0" borderId="10" xfId="0" applyNumberFormat="1" applyBorder="1"/>
    <xf numFmtId="165" fontId="0" fillId="0" borderId="10" xfId="0" applyNumberFormat="1" applyBorder="1"/>
    <xf numFmtId="0" fontId="0" fillId="0" borderId="10" xfId="0" applyBorder="1"/>
    <xf numFmtId="3" fontId="16" fillId="0" borderId="10" xfId="0" applyNumberFormat="1" applyFont="1" applyBorder="1"/>
    <xf numFmtId="166" fontId="16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11.140625" customWidth="1"/>
    <col min="2" max="4" width="13.85546875" customWidth="1"/>
    <col min="5" max="5" width="15.140625" bestFit="1" customWidth="1"/>
    <col min="6" max="7" width="13.7109375" bestFit="1" customWidth="1"/>
  </cols>
  <sheetData>
    <row r="1" spans="1:9" x14ac:dyDescent="0.25">
      <c r="A1" t="s">
        <v>9</v>
      </c>
    </row>
    <row r="3" spans="1:9" x14ac:dyDescent="0.25">
      <c r="A3" s="2" t="s">
        <v>6</v>
      </c>
      <c r="B3" s="3" t="s">
        <v>4</v>
      </c>
      <c r="C3" s="3" t="s">
        <v>5</v>
      </c>
      <c r="D3" s="3" t="s">
        <v>0</v>
      </c>
      <c r="E3" s="3" t="s">
        <v>8</v>
      </c>
      <c r="F3" s="3" t="s">
        <v>1</v>
      </c>
      <c r="G3" s="3" t="s">
        <v>2</v>
      </c>
    </row>
    <row r="4" spans="1:9" x14ac:dyDescent="0.25">
      <c r="A4" s="4">
        <v>99202</v>
      </c>
      <c r="B4" s="5">
        <v>0.93</v>
      </c>
      <c r="C4" s="5">
        <v>0.93</v>
      </c>
      <c r="D4" s="5">
        <v>0</v>
      </c>
      <c r="E4" s="6">
        <v>2670872</v>
      </c>
      <c r="F4" s="7">
        <f t="shared" ref="F4:F12" si="0">E4/$E$13</f>
        <v>1.074645081051174E-2</v>
      </c>
      <c r="G4" s="7">
        <f t="shared" ref="G4:G12" si="1">D4*F4</f>
        <v>0</v>
      </c>
    </row>
    <row r="5" spans="1:9" x14ac:dyDescent="0.25">
      <c r="A5" s="4">
        <v>99203</v>
      </c>
      <c r="B5" s="5">
        <v>1.42</v>
      </c>
      <c r="C5" s="5">
        <v>1.6</v>
      </c>
      <c r="D5" s="5">
        <v>0.18000000000000016</v>
      </c>
      <c r="E5" s="6">
        <v>11349523</v>
      </c>
      <c r="F5" s="7">
        <f t="shared" si="0"/>
        <v>4.5665644269838324E-2</v>
      </c>
      <c r="G5" s="7">
        <f t="shared" si="1"/>
        <v>8.2198159685709059E-3</v>
      </c>
    </row>
    <row r="6" spans="1:9" x14ac:dyDescent="0.25">
      <c r="A6" s="4">
        <v>99204</v>
      </c>
      <c r="B6" s="5">
        <v>2.4300000000000002</v>
      </c>
      <c r="C6" s="5">
        <v>2.6</v>
      </c>
      <c r="D6" s="5">
        <v>0.16999999999999993</v>
      </c>
      <c r="E6" s="6">
        <v>10602766</v>
      </c>
      <c r="F6" s="7">
        <f t="shared" si="0"/>
        <v>4.266101231147218E-2</v>
      </c>
      <c r="G6" s="7">
        <f t="shared" si="1"/>
        <v>7.2523720929502673E-3</v>
      </c>
    </row>
    <row r="7" spans="1:9" x14ac:dyDescent="0.25">
      <c r="A7" s="4">
        <v>99205</v>
      </c>
      <c r="B7" s="5">
        <v>3.17</v>
      </c>
      <c r="C7" s="5">
        <v>3.5</v>
      </c>
      <c r="D7" s="5">
        <v>0.33000000000000007</v>
      </c>
      <c r="E7" s="6">
        <v>2897019</v>
      </c>
      <c r="F7" s="7">
        <f t="shared" si="0"/>
        <v>1.1656369972285422E-2</v>
      </c>
      <c r="G7" s="7">
        <f t="shared" si="1"/>
        <v>3.8466020908541902E-3</v>
      </c>
      <c r="I7" t="s">
        <v>3</v>
      </c>
    </row>
    <row r="8" spans="1:9" x14ac:dyDescent="0.25">
      <c r="A8" s="4">
        <v>99211</v>
      </c>
      <c r="B8" s="5">
        <v>0.18</v>
      </c>
      <c r="C8" s="5">
        <v>0.18</v>
      </c>
      <c r="D8" s="5">
        <v>0</v>
      </c>
      <c r="E8" s="6">
        <v>2660415</v>
      </c>
      <c r="F8" s="7">
        <f t="shared" si="0"/>
        <v>1.0704376298470158E-2</v>
      </c>
      <c r="G8" s="7">
        <f t="shared" si="1"/>
        <v>0</v>
      </c>
    </row>
    <row r="9" spans="1:9" x14ac:dyDescent="0.25">
      <c r="A9" s="4">
        <v>99212</v>
      </c>
      <c r="B9" s="5">
        <v>0.48</v>
      </c>
      <c r="C9" s="5">
        <v>0.7</v>
      </c>
      <c r="D9" s="5">
        <v>0.21999999999999997</v>
      </c>
      <c r="E9" s="6">
        <v>10678725</v>
      </c>
      <c r="F9" s="7">
        <f t="shared" si="0"/>
        <v>4.2966638959666348E-2</v>
      </c>
      <c r="G9" s="7">
        <f t="shared" si="1"/>
        <v>9.4526605711265956E-3</v>
      </c>
    </row>
    <row r="10" spans="1:9" x14ac:dyDescent="0.25">
      <c r="A10" s="4">
        <v>99213</v>
      </c>
      <c r="B10" s="5">
        <v>0.97</v>
      </c>
      <c r="C10" s="5">
        <v>1.3</v>
      </c>
      <c r="D10" s="5">
        <v>0.33000000000000007</v>
      </c>
      <c r="E10" s="6">
        <v>91601723</v>
      </c>
      <c r="F10" s="7">
        <f t="shared" si="0"/>
        <v>0.36856629983676564</v>
      </c>
      <c r="G10" s="7">
        <f t="shared" si="1"/>
        <v>0.12162687894613269</v>
      </c>
    </row>
    <row r="11" spans="1:9" x14ac:dyDescent="0.25">
      <c r="A11" s="4">
        <v>99214</v>
      </c>
      <c r="B11" s="5">
        <v>1.5</v>
      </c>
      <c r="C11" s="5">
        <v>1.92</v>
      </c>
      <c r="D11" s="5">
        <v>0.41999999999999993</v>
      </c>
      <c r="E11" s="6">
        <v>105752974</v>
      </c>
      <c r="F11" s="7">
        <f t="shared" si="0"/>
        <v>0.42550490370048694</v>
      </c>
      <c r="G11" s="7">
        <f t="shared" si="1"/>
        <v>0.17871205955420449</v>
      </c>
    </row>
    <row r="12" spans="1:9" x14ac:dyDescent="0.25">
      <c r="A12" s="4">
        <v>99215</v>
      </c>
      <c r="B12" s="5">
        <v>2.11</v>
      </c>
      <c r="C12" s="5">
        <v>2.8</v>
      </c>
      <c r="D12" s="5">
        <v>0.69</v>
      </c>
      <c r="E12" s="6">
        <v>10321248</v>
      </c>
      <c r="F12" s="7">
        <f t="shared" si="0"/>
        <v>4.1528303840503281E-2</v>
      </c>
      <c r="G12" s="7">
        <f t="shared" si="1"/>
        <v>2.8654529649947261E-2</v>
      </c>
    </row>
    <row r="13" spans="1:9" x14ac:dyDescent="0.25">
      <c r="A13" s="2" t="s">
        <v>7</v>
      </c>
      <c r="B13" s="8"/>
      <c r="C13" s="8"/>
      <c r="D13" s="8"/>
      <c r="E13" s="9">
        <f>SUM(E4:E12)</f>
        <v>248535265</v>
      </c>
      <c r="F13" s="10">
        <f>SUM(F4:F12)</f>
        <v>1</v>
      </c>
      <c r="G13" s="10">
        <f>SUM(G4:G12)</f>
        <v>0.35776491887378642</v>
      </c>
    </row>
    <row r="14" spans="1:9" x14ac:dyDescent="0.25">
      <c r="G14" s="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volume-weighted avg E M visits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Campbell</dc:creator>
  <cp:lastModifiedBy>Michael Soracoe</cp:lastModifiedBy>
  <dcterms:created xsi:type="dcterms:W3CDTF">2019-10-31T18:49:25Z</dcterms:created>
  <dcterms:modified xsi:type="dcterms:W3CDTF">2020-11-30T18:24:02Z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