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1040"/>
  </bookViews>
  <sheets>
    <sheet name="H1234-001" sheetId="5" r:id="rId1"/>
  </sheets>
  <definedNames>
    <definedName name="_xlnm.Print_Area" localSheetId="0">'H1234-001'!$B$1:$I$16</definedName>
    <definedName name="_xlnm.Print_Titles" localSheetId="0">'H1234-001'!$1:$7</definedName>
  </definedNames>
  <calcPr calcId="145621"/>
</workbook>
</file>

<file path=xl/calcChain.xml><?xml version="1.0" encoding="utf-8"?>
<calcChain xmlns="http://schemas.openxmlformats.org/spreadsheetml/2006/main">
  <c r="B12" i="5" l="1"/>
  <c r="E8" i="5"/>
  <c r="H12" i="5" l="1"/>
  <c r="H16" i="5"/>
  <c r="H15" i="5"/>
  <c r="H14" i="5"/>
  <c r="H13" i="5"/>
  <c r="F16" i="5"/>
  <c r="F15" i="5"/>
  <c r="F14" i="5"/>
  <c r="F13" i="5"/>
  <c r="G14" i="5" l="1"/>
  <c r="G15" i="5"/>
  <c r="G16" i="5"/>
  <c r="G13" i="5"/>
</calcChain>
</file>

<file path=xl/sharedStrings.xml><?xml version="1.0" encoding="utf-8"?>
<sst xmlns="http://schemas.openxmlformats.org/spreadsheetml/2006/main" count="26" uniqueCount="24">
  <si>
    <t>H1234-001</t>
  </si>
  <si>
    <t>Plan:</t>
  </si>
  <si>
    <t>N/A</t>
  </si>
  <si>
    <t>Relevant Crosswalk Situation</t>
  </si>
  <si>
    <t>2016 SUPPORTING DOCUMENTATION EXAMPLE - CROSSWALK</t>
  </si>
  <si>
    <t>N/A Ongoing bid</t>
  </si>
  <si>
    <t xml:space="preserve"> Member Months (MMs)</t>
  </si>
  <si>
    <t>CY 2014 Bid</t>
  </si>
  <si>
    <t>CY 2016 WK1 Reporting for:</t>
  </si>
  <si>
    <t>(f) 
# Remaining in Reporting Bid
 (d-e)</t>
  </si>
  <si>
    <t>H1234-002</t>
  </si>
  <si>
    <t>H1234-003</t>
  </si>
  <si>
    <t>H1234-004</t>
  </si>
  <si>
    <t>H1234-005</t>
  </si>
  <si>
    <t>Plan 001: CY2015 SAE</t>
  </si>
  <si>
    <t xml:space="preserve">Plan 001: CY2015 SAE; Intend to file CY2016 SAR Crosswalk Exception Request </t>
  </si>
  <si>
    <t xml:space="preserve">Plan 001: Intend to file CY2016 SAE Crosswalk Exception Request </t>
  </si>
  <si>
    <t>(g) 
% Remaining in Reporting Bid 
 (f/c)</t>
  </si>
  <si>
    <t xml:space="preserve"> (d)
 # Cross- walked from CY2014 Bid to Reporting Bid</t>
  </si>
  <si>
    <t xml:space="preserve"> (e) 
# Removed From Reporting Bid</t>
  </si>
  <si>
    <t xml:space="preserve">Include CY2014 Base Period Bid Data on WK1 of CY2016 Reporting Bid </t>
  </si>
  <si>
    <t xml:space="preserve"> (c)         CY2014 Total MMs</t>
  </si>
  <si>
    <t>Describe determination of significance level here.</t>
  </si>
  <si>
    <t>Significance Level: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</si>
</sst>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center" wrapText="1"/>
    </xf>
    <xf numFmtId="9" fontId="0" fillId="0" borderId="0" xfId="0" applyNumberForma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4" xfId="0" applyFont="1" applyBorder="1" applyAlignment="1">
      <alignment horizontal="center" wrapText="1"/>
    </xf>
    <xf numFmtId="165" fontId="0" fillId="0" borderId="4" xfId="1" applyNumberFormat="1" applyFont="1" applyBorder="1"/>
    <xf numFmtId="0" fontId="0" fillId="0" borderId="4" xfId="0" applyBorder="1" applyAlignment="1">
      <alignment horizontal="center"/>
    </xf>
    <xf numFmtId="165" fontId="0" fillId="0" borderId="4" xfId="1" applyNumberFormat="1" applyFont="1" applyBorder="1" applyAlignment="1">
      <alignment horizontal="right"/>
    </xf>
    <xf numFmtId="164" fontId="0" fillId="0" borderId="4" xfId="2" applyNumberFormat="1" applyFont="1" applyBorder="1"/>
    <xf numFmtId="0" fontId="3" fillId="0" borderId="0" xfId="0" applyFont="1" applyBorder="1" applyAlignment="1"/>
    <xf numFmtId="0" fontId="0" fillId="0" borderId="0" xfId="0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vertical="top"/>
    </xf>
    <xf numFmtId="0" fontId="2" fillId="0" borderId="5" xfId="0" quotePrefix="1" applyFont="1" applyBorder="1" applyAlignment="1">
      <alignment horizontal="center" wrapText="1"/>
    </xf>
    <xf numFmtId="165" fontId="0" fillId="2" borderId="4" xfId="1" applyNumberFormat="1" applyFont="1" applyFill="1" applyBorder="1"/>
    <xf numFmtId="165" fontId="0" fillId="2" borderId="4" xfId="1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  <xf numFmtId="0" fontId="0" fillId="2" borderId="4" xfId="0" applyFill="1" applyBorder="1" applyAlignment="1">
      <alignment wrapText="1"/>
    </xf>
    <xf numFmtId="0" fontId="0" fillId="2" borderId="4" xfId="0" applyFill="1" applyBorder="1" applyAlignment="1">
      <alignment horizontal="left" wrapText="1"/>
    </xf>
    <xf numFmtId="0" fontId="0" fillId="2" borderId="4" xfId="0" applyFill="1" applyBorder="1"/>
    <xf numFmtId="0" fontId="2" fillId="0" borderId="0" xfId="0" applyFont="1" applyFill="1" applyBorder="1" applyAlignment="1">
      <alignment vertical="top"/>
    </xf>
    <xf numFmtId="0" fontId="0" fillId="0" borderId="4" xfId="0" applyFill="1" applyBorder="1"/>
    <xf numFmtId="9" fontId="0" fillId="0" borderId="0" xfId="0" applyNumberFormat="1" applyFill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4" fillId="2" borderId="1" xfId="0" applyFont="1" applyFill="1" applyBorder="1" applyAlignment="1"/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2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Normal="100" workbookViewId="0">
      <selection activeCell="B4" sqref="B4"/>
    </sheetView>
  </sheetViews>
  <sheetFormatPr defaultRowHeight="15" x14ac:dyDescent="0.25"/>
  <cols>
    <col min="1" max="1" width="2.85546875" customWidth="1"/>
    <col min="2" max="2" width="13.5703125" customWidth="1"/>
    <col min="3" max="3" width="10.28515625" customWidth="1"/>
    <col min="4" max="4" width="12.140625" customWidth="1"/>
    <col min="5" max="5" width="11.42578125" customWidth="1"/>
    <col min="6" max="6" width="11.5703125" customWidth="1"/>
    <col min="7" max="7" width="11.85546875" customWidth="1"/>
    <col min="8" max="8" width="17" customWidth="1"/>
    <col min="9" max="9" width="28.7109375" customWidth="1"/>
    <col min="10" max="10" width="40.85546875" customWidth="1"/>
    <col min="11" max="11" width="14.85546875" customWidth="1"/>
  </cols>
  <sheetData>
    <row r="1" spans="1:10" ht="18.75" x14ac:dyDescent="0.3">
      <c r="A1" s="3"/>
      <c r="B1" s="25" t="s">
        <v>4</v>
      </c>
      <c r="C1" s="25"/>
      <c r="D1" s="25"/>
      <c r="E1" s="25"/>
      <c r="F1" s="25"/>
      <c r="G1" s="25"/>
      <c r="H1" s="25"/>
      <c r="I1" s="25"/>
      <c r="J1" s="10"/>
    </row>
    <row r="2" spans="1:10" ht="27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x14ac:dyDescent="0.25">
      <c r="A3" s="3"/>
      <c r="B3" s="4" t="s">
        <v>1</v>
      </c>
      <c r="D3" s="17" t="s">
        <v>0</v>
      </c>
      <c r="H3" s="2"/>
      <c r="I3" s="3"/>
      <c r="J3" s="3"/>
    </row>
    <row r="4" spans="1:10" x14ac:dyDescent="0.25">
      <c r="A4" s="3"/>
      <c r="B4" s="4" t="s">
        <v>23</v>
      </c>
      <c r="C4" s="4"/>
      <c r="D4" s="18">
        <v>0.3</v>
      </c>
      <c r="E4" s="4"/>
      <c r="F4" s="4"/>
      <c r="G4" s="2"/>
      <c r="H4" s="2"/>
      <c r="I4" s="3"/>
      <c r="J4" s="3"/>
    </row>
    <row r="5" spans="1:10" x14ac:dyDescent="0.25">
      <c r="A5" s="3"/>
      <c r="B5" s="4"/>
      <c r="C5" s="4"/>
      <c r="D5" s="24"/>
      <c r="E5" s="4"/>
      <c r="F5" s="4"/>
      <c r="G5" s="2"/>
      <c r="H5" s="2"/>
      <c r="I5" s="3"/>
      <c r="J5" s="3"/>
    </row>
    <row r="6" spans="1:10" ht="23.25" customHeight="1" x14ac:dyDescent="0.25">
      <c r="B6" s="26" t="s">
        <v>22</v>
      </c>
      <c r="C6" s="27"/>
      <c r="D6" s="27"/>
      <c r="E6" s="27"/>
      <c r="F6" s="27"/>
      <c r="G6" s="27"/>
      <c r="H6" s="27"/>
      <c r="I6" s="28"/>
    </row>
    <row r="7" spans="1:10" ht="22.5" customHeight="1" x14ac:dyDescent="0.25">
      <c r="D7" s="2"/>
      <c r="J7" s="11"/>
    </row>
    <row r="8" spans="1:10" ht="18" customHeight="1" x14ac:dyDescent="0.25">
      <c r="B8" s="13" t="s">
        <v>8</v>
      </c>
      <c r="C8" s="13"/>
      <c r="E8" s="22" t="str">
        <f>D3</f>
        <v>H1234-001</v>
      </c>
      <c r="F8" s="3"/>
      <c r="G8" s="3"/>
      <c r="H8" s="3"/>
      <c r="I8" s="3"/>
    </row>
    <row r="9" spans="1:10" ht="18" customHeight="1" x14ac:dyDescent="0.25">
      <c r="B9" s="13"/>
      <c r="C9" s="13"/>
      <c r="E9" s="22"/>
      <c r="F9" s="3"/>
      <c r="G9" s="3"/>
      <c r="H9" s="3"/>
      <c r="I9" s="3"/>
    </row>
    <row r="10" spans="1:10" ht="15" customHeight="1" x14ac:dyDescent="0.25">
      <c r="B10" s="4"/>
      <c r="C10" s="29" t="s">
        <v>6</v>
      </c>
      <c r="D10" s="30"/>
      <c r="E10" s="30"/>
      <c r="F10" s="30"/>
      <c r="G10" s="31"/>
      <c r="H10" s="3"/>
      <c r="I10" s="3"/>
    </row>
    <row r="11" spans="1:10" ht="91.5" customHeight="1" x14ac:dyDescent="0.25">
      <c r="A11" s="1"/>
      <c r="B11" s="5" t="s">
        <v>7</v>
      </c>
      <c r="C11" s="14" t="s">
        <v>21</v>
      </c>
      <c r="D11" s="12" t="s">
        <v>18</v>
      </c>
      <c r="E11" s="12" t="s">
        <v>19</v>
      </c>
      <c r="F11" s="12" t="s">
        <v>9</v>
      </c>
      <c r="G11" s="12" t="s">
        <v>17</v>
      </c>
      <c r="H11" s="5" t="s">
        <v>20</v>
      </c>
      <c r="I11" s="5" t="s">
        <v>3</v>
      </c>
    </row>
    <row r="12" spans="1:10" x14ac:dyDescent="0.25">
      <c r="B12" s="23" t="str">
        <f>E8</f>
        <v>H1234-001</v>
      </c>
      <c r="C12" s="15">
        <v>3000</v>
      </c>
      <c r="D12" s="16">
        <v>0</v>
      </c>
      <c r="E12" s="16">
        <v>2500</v>
      </c>
      <c r="F12" s="8" t="s">
        <v>2</v>
      </c>
      <c r="G12" s="8" t="s">
        <v>2</v>
      </c>
      <c r="H12" s="7" t="str">
        <f>IF(G12&lt;$D$4,"No","Yes")</f>
        <v>Yes</v>
      </c>
      <c r="I12" s="19" t="s">
        <v>5</v>
      </c>
    </row>
    <row r="13" spans="1:10" x14ac:dyDescent="0.25">
      <c r="B13" s="21" t="s">
        <v>10</v>
      </c>
      <c r="C13" s="15">
        <v>500000</v>
      </c>
      <c r="D13" s="15">
        <v>10000</v>
      </c>
      <c r="E13" s="16">
        <v>0</v>
      </c>
      <c r="F13" s="6">
        <f>D13-E13</f>
        <v>10000</v>
      </c>
      <c r="G13" s="9">
        <f>F13/C13</f>
        <v>0.02</v>
      </c>
      <c r="H13" s="7" t="str">
        <f>IF(G13&lt;$D$4,"No","Yes")</f>
        <v>No</v>
      </c>
      <c r="I13" s="19" t="s">
        <v>14</v>
      </c>
    </row>
    <row r="14" spans="1:10" ht="45" x14ac:dyDescent="0.25">
      <c r="B14" s="21" t="s">
        <v>11</v>
      </c>
      <c r="C14" s="15">
        <v>200</v>
      </c>
      <c r="D14" s="15">
        <v>150</v>
      </c>
      <c r="E14" s="15">
        <v>80</v>
      </c>
      <c r="F14" s="6">
        <f>D14-E14</f>
        <v>70</v>
      </c>
      <c r="G14" s="9">
        <f>F14/C14</f>
        <v>0.35</v>
      </c>
      <c r="H14" s="7" t="str">
        <f>IF(G14&lt;$D$4,"No","Yes")</f>
        <v>Yes</v>
      </c>
      <c r="I14" s="19" t="s">
        <v>15</v>
      </c>
    </row>
    <row r="15" spans="1:10" ht="30" customHeight="1" x14ac:dyDescent="0.25">
      <c r="B15" s="21" t="s">
        <v>12</v>
      </c>
      <c r="C15" s="15">
        <v>6000</v>
      </c>
      <c r="D15" s="15">
        <v>3000</v>
      </c>
      <c r="E15" s="15">
        <v>0</v>
      </c>
      <c r="F15" s="6">
        <f>D15-E15</f>
        <v>3000</v>
      </c>
      <c r="G15" s="9">
        <f>F15/C15</f>
        <v>0.5</v>
      </c>
      <c r="H15" s="7" t="str">
        <f>IF(G15&lt;$D$4,"No","Yes")</f>
        <v>Yes</v>
      </c>
      <c r="I15" s="20" t="s">
        <v>16</v>
      </c>
    </row>
    <row r="16" spans="1:10" ht="45" x14ac:dyDescent="0.25">
      <c r="B16" s="21" t="s">
        <v>13</v>
      </c>
      <c r="C16" s="15">
        <v>6000</v>
      </c>
      <c r="D16" s="15">
        <v>1000</v>
      </c>
      <c r="E16" s="15">
        <v>0</v>
      </c>
      <c r="F16" s="6">
        <f>D16-E16</f>
        <v>1000</v>
      </c>
      <c r="G16" s="9">
        <f>F16/C16</f>
        <v>0.16666666666666666</v>
      </c>
      <c r="H16" s="7" t="str">
        <f>IF(G16&lt;$D$4,"No","Yes")</f>
        <v>No</v>
      </c>
      <c r="I16" s="20" t="s">
        <v>16</v>
      </c>
    </row>
  </sheetData>
  <pageMargins left="0.9" right="0.8" top="1" bottom="0.75" header="0" footer="0.5"/>
  <pageSetup orientation="landscape" r:id="rId1"/>
  <headerFoot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H1234-001</vt:lpstr>
      <vt:lpstr>'H1234-001'!Print_Area</vt:lpstr>
      <vt:lpstr>'H1234-001'!Print_Titles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McCaulley</dc:creator>
  <cp:lastModifiedBy>Gregory Savord</cp:lastModifiedBy>
  <cp:lastPrinted>2014-11-19T19:27:26Z</cp:lastPrinted>
  <dcterms:created xsi:type="dcterms:W3CDTF">2014-10-22T15:14:08Z</dcterms:created>
  <dcterms:modified xsi:type="dcterms:W3CDTF">2014-11-20T19:57:51Z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575013006</vt:i4>
  </property>
  <property fmtid="{D5CDD505-2E9C-101B-9397-08002B2CF9AE}" pid="3" name="_NewReviewCycle">
    <vt:lpwstr/>
  </property>
  <property fmtid="{D5CDD505-2E9C-101B-9397-08002B2CF9AE}" pid="4" name="_EmailSubject">
    <vt:lpwstr>Crosswalk Supporting Documentation </vt:lpwstr>
  </property>
  <property fmtid="{D5CDD505-2E9C-101B-9397-08002B2CF9AE}" pid="5" name="_AuthorEmail">
    <vt:lpwstr>Jennifer.Lazio@cms.hhs.gov</vt:lpwstr>
  </property>
  <property fmtid="{D5CDD505-2E9C-101B-9397-08002B2CF9AE}" pid="6" name="_AuthorEmailDisplayName">
    <vt:lpwstr>Lazio, Jennifer (CMS/OACT)</vt:lpwstr>
  </property>
  <property fmtid="{D5CDD505-2E9C-101B-9397-08002B2CF9AE}" pid="7" name="_PreviousAdHocReviewCycleID">
    <vt:i4>443606724</vt:i4>
  </property>
  <property fmtid="{D5CDD505-2E9C-101B-9397-08002B2CF9AE}" pid="8" name="_ReviewingToolsShownOnce">
    <vt:lpwstr/>
  </property>
</Properties>
</file>