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4" yWindow="133" windowWidth="15330" windowHeight="7931"/>
  </bookViews>
  <sheets>
    <sheet name="FY 2014 Final DSH Estimate- IFC" sheetId="3" r:id="rId1"/>
    <sheet name="FY 2014 Final DSH Estimate" sheetId="1" r:id="rId2"/>
  </sheets>
  <calcPr calcId="145621"/>
</workbook>
</file>

<file path=xl/calcChain.xml><?xml version="1.0" encoding="utf-8"?>
<calcChain xmlns="http://schemas.openxmlformats.org/spreadsheetml/2006/main">
  <c r="F29" i="3" l="1"/>
  <c r="F28" i="3"/>
  <c r="F27" i="3"/>
  <c r="F26" i="3"/>
  <c r="F15" i="3"/>
  <c r="F14" i="3"/>
  <c r="A14" i="3"/>
  <c r="A15" i="3" s="1"/>
  <c r="F13" i="3"/>
  <c r="A13" i="3"/>
  <c r="G12" i="3"/>
  <c r="G13" i="3" s="1"/>
  <c r="G14" i="3" s="1"/>
  <c r="G15" i="3" s="1"/>
  <c r="F12" i="3"/>
  <c r="F29" i="1" l="1"/>
  <c r="F28" i="1"/>
  <c r="F27" i="1"/>
  <c r="F26" i="1"/>
  <c r="F15" i="1"/>
  <c r="F14" i="1"/>
  <c r="F13" i="1"/>
  <c r="F12" i="1"/>
  <c r="A13" i="1"/>
  <c r="A14" i="1" s="1"/>
  <c r="A15" i="1" s="1"/>
  <c r="G12" i="1" l="1"/>
  <c r="G13" i="1" s="1"/>
  <c r="G14" i="1" s="1"/>
  <c r="G15" i="1" s="1"/>
</calcChain>
</file>

<file path=xl/sharedStrings.xml><?xml version="1.0" encoding="utf-8"?>
<sst xmlns="http://schemas.openxmlformats.org/spreadsheetml/2006/main" count="44" uniqueCount="22">
  <si>
    <t>FY</t>
  </si>
  <si>
    <t>Update</t>
  </si>
  <si>
    <t>Discharge</t>
  </si>
  <si>
    <t>Case mix</t>
  </si>
  <si>
    <t>Other</t>
  </si>
  <si>
    <t>Total</t>
  </si>
  <si>
    <t>Increases from 2010</t>
  </si>
  <si>
    <t>All numbers based on Midsession Review of FY 2014 Budget projections.</t>
  </si>
  <si>
    <t>As calculated by the CMS Office of the Actuary</t>
  </si>
  <si>
    <t>Amount includes Medicare DSH payments for Maryland hospitals, Sole Community Hospitals and  hospitals in the Rural Community Hospital Demonstration</t>
  </si>
  <si>
    <t>Medicare DSH (in millions)</t>
  </si>
  <si>
    <t>"Discharge" column reflects assumptions for all inpatient hospitals, not limited to IPPS hospitals.</t>
  </si>
  <si>
    <t>"Other" column includes impact of only IPPS discharges and  impact of DSH payments increasing or decreasing at a different rate than other IPPS payments.</t>
  </si>
  <si>
    <t>"Update" column is determined as follows:</t>
  </si>
  <si>
    <t>Market Basket Update</t>
  </si>
  <si>
    <t>Reductions under Affordable Care Act</t>
  </si>
  <si>
    <t>Productivity Adjustment</t>
  </si>
  <si>
    <t>Documentation &amp; Coding Adjustment</t>
  </si>
  <si>
    <t>2010 Medicare DSH Payments as reported on March 2013 Update of the Medicare Hospital Cost Report (in millions)</t>
  </si>
  <si>
    <t>2010 Medicare DSH Payments as reported on March 2013 Update of the Medicare Hospital Cost Report and supplemental data provided by Indian Health Service Hospitals (in millions)</t>
  </si>
  <si>
    <r>
      <t xml:space="preserve"> FY 2014 IPPS Final Rule Correction Notice and Interim Final Rule with Comment : Supplemental Information on the Medicare DSH Estimates and  Factor 1 in Support of Implementation of Section 3133 of the Affordable Care Act                                                           </t>
    </r>
    <r>
      <rPr>
        <b/>
        <sz val="10"/>
        <color theme="1"/>
        <rFont val="Calibri"/>
        <family val="2"/>
        <scheme val="minor"/>
      </rPr>
      <t>(September 2013)</t>
    </r>
  </si>
  <si>
    <r>
      <t xml:space="preserve"> FY 2014 IPPS Final Rule : Supplemental Information on the Medicare DSH Estimates and  Factor 1 in Support of Implementation of Section 3133 of the Affordable Care Act </t>
    </r>
    <r>
      <rPr>
        <b/>
        <sz val="10"/>
        <color theme="1"/>
        <rFont val="Calibri"/>
        <family val="2"/>
        <scheme val="minor"/>
      </rPr>
      <t>(August 2013)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</si>
</sst>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"/>
    <numFmt numFmtId="165" formatCode="&quot;$&quot;#,##0"/>
  </numFmts>
  <fonts count="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" fontId="0" fillId="0" borderId="0" xfId="0" applyNumberFormat="1"/>
    <xf numFmtId="164" fontId="0" fillId="0" borderId="0" xfId="0" applyNumberFormat="1"/>
    <xf numFmtId="0" fontId="2" fillId="0" borderId="0" xfId="0" applyFont="1"/>
    <xf numFmtId="0" fontId="3" fillId="0" borderId="0" xfId="0" applyFont="1"/>
    <xf numFmtId="165" fontId="0" fillId="0" borderId="0" xfId="0" applyNumberFormat="1"/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tabSelected="1" workbookViewId="0">
      <selection sqref="A1:I1"/>
    </sheetView>
  </sheetViews>
  <sheetFormatPr defaultRowHeight="14.4" x14ac:dyDescent="0.3"/>
  <cols>
    <col min="3" max="3" width="9.8984375" customWidth="1"/>
    <col min="7" max="7" width="12.59765625" bestFit="1" customWidth="1"/>
    <col min="9" max="9" width="15" customWidth="1"/>
  </cols>
  <sheetData>
    <row r="1" spans="1:9" ht="72" customHeight="1" x14ac:dyDescent="0.4">
      <c r="A1" s="7" t="s">
        <v>20</v>
      </c>
      <c r="B1" s="7"/>
      <c r="C1" s="7"/>
      <c r="D1" s="7"/>
      <c r="E1" s="7"/>
      <c r="F1" s="7"/>
      <c r="G1" s="7"/>
      <c r="H1" s="7"/>
      <c r="I1" s="7"/>
    </row>
    <row r="2" spans="1:9" ht="16.100000000000001" x14ac:dyDescent="0.35">
      <c r="A2" s="3" t="s">
        <v>8</v>
      </c>
    </row>
    <row r="4" spans="1:9" ht="33.799999999999997" customHeight="1" x14ac:dyDescent="0.3">
      <c r="A4" s="8" t="s">
        <v>19</v>
      </c>
      <c r="B4" s="8"/>
      <c r="C4" s="8"/>
      <c r="D4" s="8"/>
      <c r="E4" s="8"/>
      <c r="F4" s="8"/>
      <c r="G4" s="8"/>
      <c r="H4" s="8"/>
      <c r="I4" s="8"/>
    </row>
    <row r="5" spans="1:9" x14ac:dyDescent="0.3">
      <c r="A5" s="5">
        <v>10353</v>
      </c>
    </row>
    <row r="6" spans="1:9" x14ac:dyDescent="0.3">
      <c r="A6" s="5"/>
    </row>
    <row r="7" spans="1:9" ht="28.8" customHeight="1" x14ac:dyDescent="0.3">
      <c r="A7" s="9" t="s">
        <v>9</v>
      </c>
      <c r="B7" s="9"/>
      <c r="C7" s="9"/>
      <c r="D7" s="9"/>
      <c r="E7" s="9"/>
      <c r="F7" s="9"/>
      <c r="G7" s="9"/>
      <c r="H7" s="9"/>
      <c r="I7" s="9"/>
    </row>
    <row r="9" spans="1:9" ht="14.95" x14ac:dyDescent="0.25">
      <c r="A9" s="4" t="s">
        <v>6</v>
      </c>
    </row>
    <row r="10" spans="1:9" ht="14.95" x14ac:dyDescent="0.25">
      <c r="A10" t="s">
        <v>0</v>
      </c>
      <c r="B10" t="s">
        <v>1</v>
      </c>
      <c r="C10" t="s">
        <v>2</v>
      </c>
      <c r="D10" t="s">
        <v>3</v>
      </c>
      <c r="E10" t="s">
        <v>4</v>
      </c>
      <c r="F10" t="s">
        <v>5</v>
      </c>
      <c r="G10" t="s">
        <v>10</v>
      </c>
    </row>
    <row r="11" spans="1:9" ht="14.95" x14ac:dyDescent="0.25">
      <c r="G11" s="1"/>
    </row>
    <row r="12" spans="1:9" ht="14.95" x14ac:dyDescent="0.25">
      <c r="A12">
        <v>2011</v>
      </c>
      <c r="B12">
        <v>0.99450000000000005</v>
      </c>
      <c r="C12">
        <v>1.0087999999999999</v>
      </c>
      <c r="D12">
        <v>1</v>
      </c>
      <c r="E12">
        <v>1.0616000000000001</v>
      </c>
      <c r="F12">
        <f>B12*C12*D12*E12</f>
        <v>1.0650518985600002</v>
      </c>
      <c r="G12" s="5">
        <f>F12*A5</f>
        <v>11026.482305791682</v>
      </c>
    </row>
    <row r="13" spans="1:9" ht="14.95" x14ac:dyDescent="0.25">
      <c r="A13">
        <f>1+A12</f>
        <v>2012</v>
      </c>
      <c r="B13">
        <v>0.999</v>
      </c>
      <c r="C13">
        <v>0.98919999999999997</v>
      </c>
      <c r="D13">
        <v>1.0069999999999999</v>
      </c>
      <c r="E13">
        <v>1.0449999999999999</v>
      </c>
      <c r="F13">
        <f>B13*C13*D13*E13</f>
        <v>1.0399090480019997</v>
      </c>
      <c r="G13" s="5">
        <f>G12*F13</f>
        <v>11466.538717426722</v>
      </c>
    </row>
    <row r="14" spans="1:9" ht="14.95" x14ac:dyDescent="0.25">
      <c r="A14">
        <f>1+A13</f>
        <v>2013</v>
      </c>
      <c r="B14">
        <v>1.028</v>
      </c>
      <c r="C14">
        <v>1.004</v>
      </c>
      <c r="D14">
        <v>1.0049999999999999</v>
      </c>
      <c r="E14">
        <v>0.99339999999999995</v>
      </c>
      <c r="F14">
        <f>B14*C14*D14*E14</f>
        <v>1.0304265611039998</v>
      </c>
      <c r="G14" s="5">
        <f>G13*F14</f>
        <v>11815.426058363884</v>
      </c>
    </row>
    <row r="15" spans="1:9" ht="14.95" x14ac:dyDescent="0.25">
      <c r="A15">
        <f>1+A14</f>
        <v>2014</v>
      </c>
      <c r="B15">
        <v>1.0089999999999999</v>
      </c>
      <c r="C15">
        <v>1.0177</v>
      </c>
      <c r="D15">
        <v>1.0049999999999999</v>
      </c>
      <c r="E15">
        <v>1.0489999999999999</v>
      </c>
      <c r="F15">
        <f>B15*C15*D15*E15</f>
        <v>1.0825612827284996</v>
      </c>
      <c r="G15" s="5">
        <f>G14*F15</f>
        <v>12790.922789726146</v>
      </c>
    </row>
    <row r="17" spans="1:17" x14ac:dyDescent="0.3">
      <c r="A17" s="9" t="s">
        <v>11</v>
      </c>
      <c r="B17" s="9"/>
      <c r="C17" s="9"/>
      <c r="D17" s="9"/>
      <c r="E17" s="9"/>
      <c r="F17" s="9"/>
      <c r="G17" s="9"/>
      <c r="H17" s="9"/>
      <c r="I17" s="9"/>
    </row>
    <row r="18" spans="1:17" ht="29.95" customHeight="1" x14ac:dyDescent="0.3">
      <c r="A18" s="9" t="s">
        <v>12</v>
      </c>
      <c r="B18" s="9"/>
      <c r="C18" s="9"/>
      <c r="D18" s="9"/>
      <c r="E18" s="9"/>
      <c r="F18" s="9"/>
      <c r="G18" s="9"/>
      <c r="H18" s="9"/>
      <c r="I18" s="9"/>
    </row>
    <row r="20" spans="1:17" x14ac:dyDescent="0.3">
      <c r="Q20" s="2"/>
    </row>
    <row r="22" spans="1:17" x14ac:dyDescent="0.3">
      <c r="A22" s="4" t="s">
        <v>13</v>
      </c>
    </row>
    <row r="24" spans="1:17" ht="72" x14ac:dyDescent="0.3">
      <c r="A24" t="s">
        <v>0</v>
      </c>
      <c r="B24" s="6" t="s">
        <v>14</v>
      </c>
      <c r="C24" s="6" t="s">
        <v>15</v>
      </c>
      <c r="D24" s="6" t="s">
        <v>16</v>
      </c>
      <c r="E24" s="6" t="s">
        <v>17</v>
      </c>
      <c r="F24" s="6" t="s">
        <v>5</v>
      </c>
    </row>
    <row r="26" spans="1:17" x14ac:dyDescent="0.3">
      <c r="A26">
        <v>2011</v>
      </c>
      <c r="B26">
        <v>2.6</v>
      </c>
      <c r="C26">
        <v>0.25</v>
      </c>
      <c r="E26">
        <v>-2.9</v>
      </c>
      <c r="F26">
        <f>B26-C26-D26+E26</f>
        <v>-0.54999999999999982</v>
      </c>
    </row>
    <row r="27" spans="1:17" x14ac:dyDescent="0.3">
      <c r="A27">
        <v>2012</v>
      </c>
      <c r="B27">
        <v>3</v>
      </c>
      <c r="C27">
        <v>0.1</v>
      </c>
      <c r="D27">
        <v>1</v>
      </c>
      <c r="E27">
        <v>-2</v>
      </c>
      <c r="F27">
        <f>B27-C27-D27+E27</f>
        <v>-0.10000000000000009</v>
      </c>
    </row>
    <row r="28" spans="1:17" x14ac:dyDescent="0.3">
      <c r="A28">
        <v>2013</v>
      </c>
      <c r="B28">
        <v>2.6</v>
      </c>
      <c r="C28">
        <v>0.1</v>
      </c>
      <c r="D28">
        <v>0.7</v>
      </c>
      <c r="E28">
        <v>1</v>
      </c>
      <c r="F28">
        <f>B28-C28-D28+E28</f>
        <v>2.8</v>
      </c>
    </row>
    <row r="29" spans="1:17" x14ac:dyDescent="0.3">
      <c r="A29">
        <v>2014</v>
      </c>
      <c r="B29">
        <v>2.5</v>
      </c>
      <c r="C29">
        <v>0.3</v>
      </c>
      <c r="D29">
        <v>0.5</v>
      </c>
      <c r="E29">
        <v>-0.8</v>
      </c>
      <c r="F29">
        <f>B29-C29-D29+E29</f>
        <v>0.90000000000000013</v>
      </c>
    </row>
    <row r="31" spans="1:17" x14ac:dyDescent="0.3">
      <c r="A31" t="s">
        <v>7</v>
      </c>
    </row>
  </sheetData>
  <mergeCells count="5">
    <mergeCell ref="A1:I1"/>
    <mergeCell ref="A4:I4"/>
    <mergeCell ref="A7:I7"/>
    <mergeCell ref="A18:I18"/>
    <mergeCell ref="A17:I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workbookViewId="0">
      <selection activeCell="A20" sqref="A20"/>
    </sheetView>
  </sheetViews>
  <sheetFormatPr defaultRowHeight="14.4" x14ac:dyDescent="0.3"/>
  <cols>
    <col min="3" max="3" width="9.8984375" customWidth="1"/>
    <col min="7" max="7" width="12.59765625" bestFit="1" customWidth="1"/>
    <col min="9" max="9" width="15" customWidth="1"/>
  </cols>
  <sheetData>
    <row r="1" spans="1:10" ht="44.9" customHeight="1" x14ac:dyDescent="0.4">
      <c r="A1" s="7" t="s">
        <v>21</v>
      </c>
      <c r="B1" s="7"/>
      <c r="C1" s="7"/>
      <c r="D1" s="7"/>
      <c r="E1" s="7"/>
      <c r="F1" s="7"/>
      <c r="G1" s="7"/>
      <c r="H1" s="7"/>
      <c r="I1" s="7"/>
      <c r="J1" s="7"/>
    </row>
    <row r="2" spans="1:10" ht="16.100000000000001" x14ac:dyDescent="0.35">
      <c r="A2" s="3" t="s">
        <v>8</v>
      </c>
    </row>
    <row r="4" spans="1:10" ht="14.95" customHeight="1" x14ac:dyDescent="0.3">
      <c r="A4" s="8" t="s">
        <v>18</v>
      </c>
      <c r="B4" s="8"/>
      <c r="C4" s="8"/>
      <c r="D4" s="8"/>
      <c r="E4" s="8"/>
      <c r="F4" s="8"/>
      <c r="G4" s="8"/>
      <c r="H4" s="8"/>
      <c r="I4" s="8"/>
      <c r="J4" s="8"/>
    </row>
    <row r="5" spans="1:10" x14ac:dyDescent="0.3">
      <c r="A5" s="5">
        <v>10338</v>
      </c>
    </row>
    <row r="6" spans="1:10" x14ac:dyDescent="0.3">
      <c r="A6" s="5"/>
    </row>
    <row r="7" spans="1:10" ht="30.5" customHeight="1" x14ac:dyDescent="0.3">
      <c r="A7" s="9" t="s">
        <v>9</v>
      </c>
      <c r="B7" s="9"/>
      <c r="C7" s="9"/>
      <c r="D7" s="9"/>
      <c r="E7" s="9"/>
      <c r="F7" s="9"/>
      <c r="G7" s="9"/>
      <c r="H7" s="9"/>
      <c r="I7" s="9"/>
      <c r="J7" s="9"/>
    </row>
    <row r="9" spans="1:10" ht="14.95" x14ac:dyDescent="0.25">
      <c r="A9" s="4" t="s">
        <v>6</v>
      </c>
    </row>
    <row r="10" spans="1:10" ht="14.95" x14ac:dyDescent="0.25">
      <c r="A10" t="s">
        <v>0</v>
      </c>
      <c r="B10" t="s">
        <v>1</v>
      </c>
      <c r="C10" t="s">
        <v>2</v>
      </c>
      <c r="D10" t="s">
        <v>3</v>
      </c>
      <c r="E10" t="s">
        <v>4</v>
      </c>
      <c r="F10" t="s">
        <v>5</v>
      </c>
      <c r="G10" t="s">
        <v>10</v>
      </c>
    </row>
    <row r="11" spans="1:10" ht="14.95" x14ac:dyDescent="0.25">
      <c r="G11" s="1"/>
    </row>
    <row r="12" spans="1:10" ht="14.95" x14ac:dyDescent="0.25">
      <c r="A12">
        <v>2011</v>
      </c>
      <c r="B12">
        <v>0.99450000000000005</v>
      </c>
      <c r="C12">
        <v>1.0087999999999999</v>
      </c>
      <c r="D12">
        <v>1</v>
      </c>
      <c r="E12">
        <v>1.0616000000000001</v>
      </c>
      <c r="F12">
        <f>B12*C12*D12*E12</f>
        <v>1.0650518985600002</v>
      </c>
      <c r="G12" s="5">
        <f>F12*A5</f>
        <v>11010.506527313282</v>
      </c>
    </row>
    <row r="13" spans="1:10" ht="14.95" x14ac:dyDescent="0.25">
      <c r="A13">
        <f>1+A12</f>
        <v>2012</v>
      </c>
      <c r="B13">
        <v>0.999</v>
      </c>
      <c r="C13">
        <v>0.98919999999999997</v>
      </c>
      <c r="D13">
        <v>1.0069999999999999</v>
      </c>
      <c r="E13">
        <v>1.0449999999999999</v>
      </c>
      <c r="F13">
        <f>B13*C13*D13*E13</f>
        <v>1.0399090480019997</v>
      </c>
      <c r="G13" s="5">
        <f>G12*F13</f>
        <v>11449.925360838159</v>
      </c>
    </row>
    <row r="14" spans="1:10" ht="14.95" x14ac:dyDescent="0.25">
      <c r="A14">
        <f>1+A13</f>
        <v>2013</v>
      </c>
      <c r="B14">
        <v>1.028</v>
      </c>
      <c r="C14">
        <v>1.004</v>
      </c>
      <c r="D14">
        <v>1.0049999999999999</v>
      </c>
      <c r="E14">
        <v>0.99339999999999995</v>
      </c>
      <c r="F14">
        <f>B14*C14*D14*E14</f>
        <v>1.0304265611039998</v>
      </c>
      <c r="G14" s="5">
        <f>G13*F14</f>
        <v>11798.307214465938</v>
      </c>
    </row>
    <row r="15" spans="1:10" ht="14.95" x14ac:dyDescent="0.25">
      <c r="A15">
        <f>1+A14</f>
        <v>2014</v>
      </c>
      <c r="B15">
        <v>1.0089999999999999</v>
      </c>
      <c r="C15">
        <v>1.0177</v>
      </c>
      <c r="D15">
        <v>1.0049999999999999</v>
      </c>
      <c r="E15">
        <v>1.0489999999999999</v>
      </c>
      <c r="F15">
        <f>B15*C15*D15*E15</f>
        <v>1.0825612827284996</v>
      </c>
      <c r="G15" s="5">
        <f>G14*F15</f>
        <v>12772.390592117157</v>
      </c>
    </row>
    <row r="17" spans="1:17" x14ac:dyDescent="0.3">
      <c r="A17" s="9" t="s">
        <v>11</v>
      </c>
      <c r="B17" s="9"/>
      <c r="C17" s="9"/>
      <c r="D17" s="9"/>
      <c r="E17" s="9"/>
      <c r="F17" s="9"/>
      <c r="G17" s="9"/>
      <c r="H17" s="9"/>
      <c r="I17" s="9"/>
      <c r="J17" s="9"/>
    </row>
    <row r="18" spans="1:17" ht="31.05" customHeight="1" x14ac:dyDescent="0.3">
      <c r="A18" s="9" t="s">
        <v>12</v>
      </c>
      <c r="B18" s="9"/>
      <c r="C18" s="9"/>
      <c r="D18" s="9"/>
      <c r="E18" s="9"/>
      <c r="F18" s="9"/>
      <c r="G18" s="9"/>
      <c r="H18" s="9"/>
      <c r="I18" s="9"/>
      <c r="J18" s="9"/>
    </row>
    <row r="20" spans="1:17" x14ac:dyDescent="0.3">
      <c r="Q20" s="2"/>
    </row>
    <row r="22" spans="1:17" x14ac:dyDescent="0.3">
      <c r="A22" s="4" t="s">
        <v>13</v>
      </c>
    </row>
    <row r="24" spans="1:17" ht="72" x14ac:dyDescent="0.3">
      <c r="A24" t="s">
        <v>0</v>
      </c>
      <c r="B24" s="6" t="s">
        <v>14</v>
      </c>
      <c r="C24" s="6" t="s">
        <v>15</v>
      </c>
      <c r="D24" s="6" t="s">
        <v>16</v>
      </c>
      <c r="E24" s="6" t="s">
        <v>17</v>
      </c>
      <c r="F24" s="6" t="s">
        <v>5</v>
      </c>
    </row>
    <row r="26" spans="1:17" x14ac:dyDescent="0.3">
      <c r="A26">
        <v>2011</v>
      </c>
      <c r="B26">
        <v>2.6</v>
      </c>
      <c r="C26">
        <v>0.25</v>
      </c>
      <c r="E26">
        <v>-2.9</v>
      </c>
      <c r="F26">
        <f>B26-C26-D26+E26</f>
        <v>-0.54999999999999982</v>
      </c>
    </row>
    <row r="27" spans="1:17" x14ac:dyDescent="0.3">
      <c r="A27">
        <v>2012</v>
      </c>
      <c r="B27">
        <v>3</v>
      </c>
      <c r="C27">
        <v>0.1</v>
      </c>
      <c r="D27">
        <v>1</v>
      </c>
      <c r="E27">
        <v>-2</v>
      </c>
      <c r="F27">
        <f>B27-C27-D27+E27</f>
        <v>-0.10000000000000009</v>
      </c>
    </row>
    <row r="28" spans="1:17" x14ac:dyDescent="0.3">
      <c r="A28">
        <v>2013</v>
      </c>
      <c r="B28">
        <v>2.6</v>
      </c>
      <c r="C28">
        <v>0.1</v>
      </c>
      <c r="D28">
        <v>0.7</v>
      </c>
      <c r="E28">
        <v>1</v>
      </c>
      <c r="F28">
        <f>B28-C28-D28+E28</f>
        <v>2.8</v>
      </c>
    </row>
    <row r="29" spans="1:17" x14ac:dyDescent="0.3">
      <c r="A29">
        <v>2014</v>
      </c>
      <c r="B29">
        <v>2.5</v>
      </c>
      <c r="C29">
        <v>0.3</v>
      </c>
      <c r="D29">
        <v>0.5</v>
      </c>
      <c r="E29">
        <v>-0.8</v>
      </c>
      <c r="F29">
        <f>B29-C29-D29+E29</f>
        <v>0.90000000000000013</v>
      </c>
    </row>
    <row r="31" spans="1:17" x14ac:dyDescent="0.3">
      <c r="A31" t="s">
        <v>7</v>
      </c>
    </row>
  </sheetData>
  <mergeCells count="5">
    <mergeCell ref="A4:J4"/>
    <mergeCell ref="A1:J1"/>
    <mergeCell ref="A7:J7"/>
    <mergeCell ref="A17:J17"/>
    <mergeCell ref="A18:J1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FY 2014 Final DSH Estimate- IFC</vt:lpstr>
      <vt:lpstr>FY 2014 Final DSH Estimate</vt:lpstr>
    </vt:vector>
  </TitlesOfParts>
  <Company>CMS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Wandishin</dc:creator>
  <cp:lastModifiedBy>Michele Hudson</cp:lastModifiedBy>
  <dcterms:created xsi:type="dcterms:W3CDTF">2013-05-09T13:55:37Z</dcterms:created>
  <dcterms:modified xsi:type="dcterms:W3CDTF">2013-09-30T19:48:43Z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-882060000</vt:i4>
  </property>
  <property fmtid="{D5CDD505-2E9C-101B-9397-08002B2CF9AE}" pid="3" name="_NewReviewCycle">
    <vt:lpwstr/>
  </property>
  <property fmtid="{D5CDD505-2E9C-101B-9397-08002B2CF9AE}" pid="4" name="_EmailSubject">
    <vt:lpwstr>New DSH numbers</vt:lpwstr>
  </property>
  <property fmtid="{D5CDD505-2E9C-101B-9397-08002B2CF9AE}" pid="5" name="_AuthorEmail">
    <vt:lpwstr>John.Wandishin@cms.hhs.gov</vt:lpwstr>
  </property>
  <property fmtid="{D5CDD505-2E9C-101B-9397-08002B2CF9AE}" pid="6" name="_AuthorEmailDisplayName">
    <vt:lpwstr>Wandishin, John A. (CMS/OACT)</vt:lpwstr>
  </property>
  <property fmtid="{D5CDD505-2E9C-101B-9397-08002B2CF9AE}" pid="7" name="_ReviewingToolsShownOnce">
    <vt:lpwstr/>
  </property>
</Properties>
</file>