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11340" windowHeight="5520" tabRatio="607"/>
  </bookViews>
  <sheets>
    <sheet name="Summary 1998-2008" sheetId="1" r:id="rId1"/>
  </sheets>
  <definedNames>
    <definedName name="_xlnm.Print_Titles" localSheetId="0">'Summary 1998-2008'!$1:$7</definedName>
  </definedNames>
  <calcPr calcId="125725"/>
</workbook>
</file>

<file path=xl/calcChain.xml><?xml version="1.0" encoding="utf-8"?>
<calcChain xmlns="http://schemas.openxmlformats.org/spreadsheetml/2006/main">
  <c r="AQ47" i="1"/>
  <c r="AQ45"/>
  <c r="AQ43"/>
  <c r="AQ41"/>
  <c r="AQ39"/>
  <c r="AQ37"/>
  <c r="AQ35"/>
  <c r="AQ33"/>
  <c r="AQ31"/>
  <c r="AQ29"/>
  <c r="AQ27"/>
  <c r="AQ25"/>
  <c r="AQ23"/>
  <c r="AQ21"/>
  <c r="AQ11"/>
  <c r="AQ15"/>
  <c r="AQ19"/>
  <c r="AQ17"/>
  <c r="AQ13"/>
  <c r="AQ9"/>
  <c r="AC9"/>
  <c r="AC11"/>
  <c r="AC13"/>
  <c r="AC15"/>
  <c r="AC17"/>
  <c r="AC19"/>
  <c r="AC21"/>
  <c r="AC23"/>
  <c r="AC25"/>
  <c r="AC27"/>
  <c r="AC29"/>
  <c r="AC31"/>
  <c r="AC33"/>
  <c r="AC35"/>
  <c r="AC37"/>
  <c r="AC39"/>
  <c r="AC41"/>
  <c r="AC43"/>
  <c r="AC45"/>
  <c r="AC47"/>
  <c r="AK47"/>
  <c r="AL47" s="1"/>
  <c r="AJ47"/>
  <c r="AI47"/>
  <c r="AE47"/>
  <c r="AD47"/>
  <c r="AE45"/>
  <c r="AG45"/>
  <c r="AL45"/>
  <c r="AF45"/>
  <c r="AD45"/>
  <c r="AK43"/>
  <c r="AL43"/>
  <c r="AJ43"/>
  <c r="AI43"/>
  <c r="AH43"/>
  <c r="AG43"/>
  <c r="AF43"/>
  <c r="AE43"/>
  <c r="AD43"/>
  <c r="AJ41"/>
  <c r="AL41" s="1"/>
  <c r="AI41"/>
  <c r="AH41"/>
  <c r="AG41"/>
  <c r="AF41"/>
  <c r="AE41"/>
  <c r="AD41"/>
  <c r="AK39"/>
  <c r="AL39" s="1"/>
  <c r="AJ39"/>
  <c r="AI39"/>
  <c r="AH39"/>
  <c r="AG39"/>
  <c r="AF39"/>
  <c r="AE39"/>
  <c r="AD39"/>
  <c r="AK37"/>
  <c r="AL37"/>
  <c r="AJ37"/>
  <c r="AI37"/>
  <c r="AH37"/>
  <c r="AG37"/>
  <c r="AF37"/>
  <c r="AE37"/>
  <c r="AD37"/>
  <c r="AK35"/>
  <c r="AL35" s="1"/>
  <c r="AJ35"/>
  <c r="AI35"/>
  <c r="AH35"/>
  <c r="AG35"/>
  <c r="AF35"/>
  <c r="AE35"/>
  <c r="AD35"/>
  <c r="AK33"/>
  <c r="AL33"/>
  <c r="AJ33"/>
  <c r="AI33"/>
  <c r="AH33"/>
  <c r="AG33"/>
  <c r="AF33"/>
  <c r="AE33"/>
  <c r="AD33"/>
  <c r="AK31"/>
  <c r="AL31" s="1"/>
  <c r="AJ31"/>
  <c r="AI31"/>
  <c r="AH31"/>
  <c r="AG31"/>
  <c r="AF31"/>
  <c r="AE31"/>
  <c r="AD31"/>
  <c r="AK29"/>
  <c r="AL29"/>
  <c r="AJ29"/>
  <c r="AI29"/>
  <c r="AH29"/>
  <c r="AG29"/>
  <c r="AF29"/>
  <c r="AE29"/>
  <c r="AD29"/>
  <c r="AK27"/>
  <c r="AL27" s="1"/>
  <c r="AJ27"/>
  <c r="AI27"/>
  <c r="AH27"/>
  <c r="AG27"/>
  <c r="AF27"/>
  <c r="AE27"/>
  <c r="AD27"/>
  <c r="AH25"/>
  <c r="AL25"/>
  <c r="AG25"/>
  <c r="AF25"/>
  <c r="AE25"/>
  <c r="AD25"/>
  <c r="AK23"/>
  <c r="AL23"/>
  <c r="AJ23"/>
  <c r="AI23"/>
  <c r="AH23"/>
  <c r="AG23"/>
  <c r="AF23"/>
  <c r="AE23"/>
  <c r="AD23"/>
  <c r="AK21"/>
  <c r="AL21" s="1"/>
  <c r="AJ21"/>
  <c r="AI21"/>
  <c r="AH21"/>
  <c r="AG21"/>
  <c r="AF21"/>
  <c r="AE21"/>
  <c r="AD21"/>
  <c r="AK19"/>
  <c r="AL19" s="1"/>
  <c r="AJ19"/>
  <c r="AI19"/>
  <c r="AH19"/>
  <c r="AG19"/>
  <c r="AF19"/>
  <c r="AE19"/>
  <c r="AD19"/>
  <c r="AK17"/>
  <c r="AL17" s="1"/>
  <c r="AJ17"/>
  <c r="AI17"/>
  <c r="AH17"/>
  <c r="AG17"/>
  <c r="AF17"/>
  <c r="AE17"/>
  <c r="AD17"/>
  <c r="AK15"/>
  <c r="AL15"/>
  <c r="AJ15"/>
  <c r="AI15"/>
  <c r="AH15"/>
  <c r="AG15"/>
  <c r="AF15"/>
  <c r="AE15"/>
  <c r="AD15"/>
  <c r="AK13"/>
  <c r="AL13" s="1"/>
  <c r="AJ13"/>
  <c r="AI13"/>
  <c r="AH13"/>
  <c r="AG13"/>
  <c r="AF13"/>
  <c r="AE13"/>
  <c r="AD13"/>
  <c r="AK11"/>
  <c r="AL11"/>
  <c r="AJ11"/>
  <c r="AI11"/>
  <c r="AH11"/>
  <c r="AG11"/>
  <c r="AF11"/>
  <c r="AE11"/>
  <c r="AD11"/>
  <c r="AI9"/>
  <c r="AJ9"/>
  <c r="AK9"/>
  <c r="AL9" s="1"/>
  <c r="AH9"/>
  <c r="AG9"/>
  <c r="AF9"/>
  <c r="AE9"/>
  <c r="AD9"/>
</calcChain>
</file>

<file path=xl/sharedStrings.xml><?xml version="1.0" encoding="utf-8"?>
<sst xmlns="http://schemas.openxmlformats.org/spreadsheetml/2006/main" count="339" uniqueCount="85">
  <si>
    <t>Lung CA</t>
  </si>
  <si>
    <t>CHF</t>
  </si>
  <si>
    <t>Colo-rectal CA</t>
  </si>
  <si>
    <t>Prostate CA</t>
  </si>
  <si>
    <t>Other heart disease</t>
  </si>
  <si>
    <t>Blood/lymph CA</t>
  </si>
  <si>
    <t>Breast CA</t>
  </si>
  <si>
    <t>Pancreatic CA</t>
  </si>
  <si>
    <t>Alzheimers</t>
  </si>
  <si>
    <t>Liver CA</t>
  </si>
  <si>
    <t>Parkinsons</t>
  </si>
  <si>
    <t>Brain CA</t>
  </si>
  <si>
    <t>Bladder CA</t>
  </si>
  <si>
    <t>Ovarian CA</t>
  </si>
  <si>
    <t>Stomach CA</t>
  </si>
  <si>
    <t>Pneumonias</t>
  </si>
  <si>
    <t>CHF = Congestive heart failure</t>
  </si>
  <si>
    <t>200-208</t>
  </si>
  <si>
    <t>174-175</t>
  </si>
  <si>
    <t>585-587</t>
  </si>
  <si>
    <t>571-573</t>
  </si>
  <si>
    <t>153-154</t>
  </si>
  <si>
    <t>430-434,436-438</t>
  </si>
  <si>
    <t>155-156</t>
  </si>
  <si>
    <t>290,294,331 except 331.0</t>
  </si>
  <si>
    <t>490-496</t>
  </si>
  <si>
    <t>390-398,402-404,410-417,420-427,429</t>
  </si>
  <si>
    <t>332-335</t>
  </si>
  <si>
    <t>480-488,510-519</t>
  </si>
  <si>
    <t>Non-infect. respiratory</t>
  </si>
  <si>
    <t>Diagnosis</t>
  </si>
  <si>
    <t>Avg LOS</t>
  </si>
  <si>
    <t># of Patients</t>
  </si>
  <si>
    <t>% of Ttl Pts</t>
  </si>
  <si>
    <t>16</t>
  </si>
  <si>
    <t>43</t>
  </si>
  <si>
    <t>7</t>
  </si>
  <si>
    <t>52</t>
  </si>
  <si>
    <t>Ttl</t>
  </si>
  <si>
    <t>Nat'l</t>
  </si>
  <si>
    <t>Avg LOS = Average length of stay</t>
  </si>
  <si>
    <t>Abbreviations</t>
  </si>
  <si>
    <t>Nat'l Ttl = National total</t>
  </si>
  <si>
    <t>Ttl Pts = Total patients</t>
  </si>
  <si>
    <t>Key, in alphabetical order, with associated ICD-9-CM codes:</t>
  </si>
  <si>
    <t>Chronic kidney disease</t>
  </si>
  <si>
    <t>Chronic liver disease</t>
  </si>
  <si>
    <t>Chronic kidney disease =</t>
  </si>
  <si>
    <t>Chronic liver disease =</t>
  </si>
  <si>
    <t xml:space="preserve">Bladder CA = </t>
  </si>
  <si>
    <t xml:space="preserve">Brain CA = </t>
  </si>
  <si>
    <t xml:space="preserve">Breast CA = </t>
  </si>
  <si>
    <t xml:space="preserve">CHF = </t>
  </si>
  <si>
    <t xml:space="preserve">Colo-rectal CA = </t>
  </si>
  <si>
    <t>Liver CA =</t>
  </si>
  <si>
    <t>Other heart disease =</t>
  </si>
  <si>
    <t>CVA / Stroke</t>
  </si>
  <si>
    <t xml:space="preserve">CVA/Stroke = </t>
  </si>
  <si>
    <t xml:space="preserve">CA = cancer </t>
  </si>
  <si>
    <t>CVA = Cerebrovascular accident</t>
  </si>
  <si>
    <t>NOS = Not otherwise specified</t>
  </si>
  <si>
    <t xml:space="preserve">Ovarian CA = </t>
  </si>
  <si>
    <t xml:space="preserve">Pancreatic CA = </t>
  </si>
  <si>
    <t xml:space="preserve">Prostate CA = </t>
  </si>
  <si>
    <t xml:space="preserve">Stomach CA = </t>
  </si>
  <si>
    <t>Pneumonias = Pneumonias and other infectious lung diseases =</t>
  </si>
  <si>
    <t>Parkinsons = Parkinsons and other degenerative diseases =</t>
  </si>
  <si>
    <t>Non-infect. respiratory = Non-infectious respiratory diseases =</t>
  </si>
  <si>
    <t>Alzheimers = Alzheimer's disease =</t>
  </si>
  <si>
    <t>Blood/lymph CA = Blood and lymphatic cancers =</t>
  </si>
  <si>
    <t>Table 1.  Top 20 Hospice Terminal Diagnoses By Number of Patients</t>
  </si>
  <si>
    <t>AVG LOS</t>
  </si>
  <si>
    <t>n/a</t>
  </si>
  <si>
    <t>Change in Avg LOS</t>
  </si>
  <si>
    <t>331.0</t>
  </si>
  <si>
    <t>Debility NOS</t>
  </si>
  <si>
    <t>Failure to thrive</t>
  </si>
  <si>
    <t>Failure to thrive = Failure to thrive - adult =</t>
  </si>
  <si>
    <t xml:space="preserve">Debility NOS = </t>
  </si>
  <si>
    <t xml:space="preserve">        1998 - 2008 Calendar Year Data</t>
  </si>
  <si>
    <t>Non-Alzheim dementia</t>
  </si>
  <si>
    <t>Non-Alzheim dementia = Non-Alzheimers dementia</t>
  </si>
  <si>
    <t>Chronic kidney dis.</t>
  </si>
  <si>
    <t>Source: Health Care Information Systems (HCIS) datasets</t>
  </si>
  <si>
    <t>Rank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</si>
</sst>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9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4" fillId="0" borderId="0" xfId="0" applyFont="1"/>
    <xf numFmtId="49" fontId="4" fillId="0" borderId="0" xfId="0" applyNumberFormat="1" applyFont="1"/>
    <xf numFmtId="0" fontId="5" fillId="0" borderId="0" xfId="0" applyFont="1"/>
    <xf numFmtId="0" fontId="0" fillId="0" borderId="0" xfId="0" applyBorder="1"/>
    <xf numFmtId="49" fontId="4" fillId="0" borderId="0" xfId="0" applyNumberFormat="1" applyFont="1" applyBorder="1"/>
    <xf numFmtId="0" fontId="3" fillId="0" borderId="0" xfId="0" applyFont="1"/>
    <xf numFmtId="0" fontId="7" fillId="0" borderId="0" xfId="0" applyFont="1" applyBorder="1"/>
    <xf numFmtId="0" fontId="6" fillId="0" borderId="0" xfId="0" applyFont="1" applyBorder="1"/>
    <xf numFmtId="165" fontId="3" fillId="0" borderId="0" xfId="1" applyNumberFormat="1" applyFont="1" applyBorder="1"/>
    <xf numFmtId="165" fontId="0" fillId="0" borderId="0" xfId="1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0" fontId="8" fillId="0" borderId="0" xfId="0" applyFont="1"/>
    <xf numFmtId="3" fontId="3" fillId="0" borderId="1" xfId="1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7" fillId="0" borderId="1" xfId="1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8" xfId="1" applyNumberFormat="1" applyFont="1" applyBorder="1" applyAlignment="1">
      <alignment horizontal="center" wrapText="1"/>
    </xf>
    <xf numFmtId="3" fontId="7" fillId="0" borderId="8" xfId="1" applyNumberFormat="1" applyFont="1" applyBorder="1" applyAlignment="1">
      <alignment horizontal="center" wrapText="1"/>
    </xf>
    <xf numFmtId="3" fontId="3" fillId="0" borderId="8" xfId="1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 wrapText="1"/>
    </xf>
    <xf numFmtId="3" fontId="7" fillId="0" borderId="8" xfId="0" applyNumberFormat="1" applyFont="1" applyBorder="1" applyAlignment="1">
      <alignment horizontal="center" wrapText="1"/>
    </xf>
    <xf numFmtId="3" fontId="3" fillId="0" borderId="9" xfId="1" applyNumberFormat="1" applyFont="1" applyBorder="1" applyAlignment="1">
      <alignment horizontal="center"/>
    </xf>
    <xf numFmtId="3" fontId="3" fillId="0" borderId="9" xfId="1" applyNumberFormat="1" applyFont="1" applyBorder="1" applyAlignment="1">
      <alignment horizontal="center" wrapText="1"/>
    </xf>
    <xf numFmtId="3" fontId="7" fillId="0" borderId="9" xfId="1" applyNumberFormat="1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 wrapText="1"/>
    </xf>
    <xf numFmtId="3" fontId="7" fillId="0" borderId="9" xfId="0" applyNumberFormat="1" applyFont="1" applyBorder="1" applyAlignment="1">
      <alignment horizontal="center" wrapText="1"/>
    </xf>
    <xf numFmtId="0" fontId="6" fillId="0" borderId="11" xfId="0" applyFont="1" applyBorder="1"/>
    <xf numFmtId="0" fontId="6" fillId="0" borderId="12" xfId="0" applyFont="1" applyBorder="1"/>
    <xf numFmtId="3" fontId="3" fillId="2" borderId="8" xfId="1" applyNumberFormat="1" applyFont="1" applyFill="1" applyBorder="1" applyAlignment="1">
      <alignment horizontal="center" wrapText="1"/>
    </xf>
    <xf numFmtId="3" fontId="3" fillId="2" borderId="1" xfId="1" applyNumberFormat="1" applyFont="1" applyFill="1" applyBorder="1" applyAlignment="1">
      <alignment horizontal="center" wrapText="1"/>
    </xf>
    <xf numFmtId="3" fontId="3" fillId="2" borderId="9" xfId="1" applyNumberFormat="1" applyFont="1" applyFill="1" applyBorder="1" applyAlignment="1">
      <alignment horizontal="center" wrapText="1"/>
    </xf>
    <xf numFmtId="3" fontId="3" fillId="2" borderId="8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9" xfId="0" applyNumberFormat="1" applyFont="1" applyFill="1" applyBorder="1" applyAlignment="1">
      <alignment horizontal="center" wrapText="1"/>
    </xf>
    <xf numFmtId="0" fontId="6" fillId="2" borderId="14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3" fontId="7" fillId="2" borderId="8" xfId="1" applyNumberFormat="1" applyFont="1" applyFill="1" applyBorder="1" applyAlignment="1">
      <alignment horizontal="center" wrapText="1"/>
    </xf>
    <xf numFmtId="3" fontId="7" fillId="2" borderId="1" xfId="1" applyNumberFormat="1" applyFont="1" applyFill="1" applyBorder="1" applyAlignment="1">
      <alignment horizontal="center" wrapText="1"/>
    </xf>
    <xf numFmtId="3" fontId="7" fillId="2" borderId="9" xfId="1" applyNumberFormat="1" applyFont="1" applyFill="1" applyBorder="1" applyAlignment="1">
      <alignment horizontal="center" wrapText="1"/>
    </xf>
    <xf numFmtId="3" fontId="7" fillId="2" borderId="8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3" fontId="7" fillId="2" borderId="9" xfId="0" applyNumberFormat="1" applyFont="1" applyFill="1" applyBorder="1" applyAlignment="1">
      <alignment horizontal="center" wrapText="1"/>
    </xf>
    <xf numFmtId="0" fontId="6" fillId="3" borderId="12" xfId="0" applyFont="1" applyFill="1" applyBorder="1"/>
    <xf numFmtId="0" fontId="0" fillId="3" borderId="0" xfId="0" applyFill="1" applyBorder="1"/>
    <xf numFmtId="0" fontId="0" fillId="3" borderId="10" xfId="0" applyFill="1" applyBorder="1"/>
    <xf numFmtId="0" fontId="6" fillId="3" borderId="11" xfId="0" applyFont="1" applyFill="1" applyBorder="1"/>
    <xf numFmtId="165" fontId="6" fillId="3" borderId="8" xfId="1" applyNumberFormat="1" applyFont="1" applyFill="1" applyBorder="1"/>
    <xf numFmtId="165" fontId="3" fillId="3" borderId="1" xfId="1" applyNumberFormat="1" applyFont="1" applyFill="1" applyBorder="1"/>
    <xf numFmtId="165" fontId="6" fillId="3" borderId="9" xfId="1" applyNumberFormat="1" applyFont="1" applyFill="1" applyBorder="1" applyAlignment="1">
      <alignment horizontal="center"/>
    </xf>
    <xf numFmtId="165" fontId="6" fillId="3" borderId="1" xfId="1" applyNumberFormat="1" applyFont="1" applyFill="1" applyBorder="1"/>
    <xf numFmtId="165" fontId="6" fillId="3" borderId="9" xfId="1" applyNumberFormat="1" applyFont="1" applyFill="1" applyBorder="1"/>
    <xf numFmtId="0" fontId="6" fillId="3" borderId="14" xfId="0" applyFont="1" applyFill="1" applyBorder="1" applyAlignment="1">
      <alignment horizontal="right"/>
    </xf>
    <xf numFmtId="0" fontId="6" fillId="3" borderId="12" xfId="0" applyFont="1" applyFill="1" applyBorder="1" applyAlignment="1">
      <alignment horizontal="right"/>
    </xf>
    <xf numFmtId="0" fontId="6" fillId="3" borderId="11" xfId="0" applyFont="1" applyFill="1" applyBorder="1" applyAlignment="1">
      <alignment horizontal="right"/>
    </xf>
    <xf numFmtId="0" fontId="6" fillId="4" borderId="12" xfId="0" applyFont="1" applyFill="1" applyBorder="1" applyAlignment="1">
      <alignment horizontal="right"/>
    </xf>
    <xf numFmtId="0" fontId="6" fillId="4" borderId="15" xfId="0" applyFont="1" applyFill="1" applyBorder="1" applyAlignment="1">
      <alignment wrapText="1"/>
    </xf>
    <xf numFmtId="0" fontId="6" fillId="4" borderId="16" xfId="0" applyFont="1" applyFill="1" applyBorder="1" applyAlignment="1">
      <alignment wrapText="1"/>
    </xf>
    <xf numFmtId="0" fontId="6" fillId="4" borderId="17" xfId="0" applyFont="1" applyFill="1" applyBorder="1" applyAlignment="1">
      <alignment wrapText="1"/>
    </xf>
    <xf numFmtId="0" fontId="0" fillId="0" borderId="0" xfId="0" applyFill="1" applyBorder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12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9" fontId="4" fillId="0" borderId="0" xfId="2" applyFont="1" applyAlignment="1">
      <alignment horizontal="right"/>
    </xf>
    <xf numFmtId="0" fontId="6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 wrapText="1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14" fillId="0" borderId="0" xfId="1" applyNumberFormat="1" applyFont="1" applyFill="1" applyBorder="1" applyAlignment="1">
      <alignment horizontal="right" wrapText="1"/>
    </xf>
    <xf numFmtId="3" fontId="14" fillId="0" borderId="0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164" fontId="3" fillId="0" borderId="0" xfId="1" applyNumberFormat="1" applyFont="1" applyBorder="1"/>
    <xf numFmtId="0" fontId="6" fillId="3" borderId="8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43" fontId="0" fillId="0" borderId="0" xfId="1" applyNumberFormat="1" applyFont="1" applyBorder="1"/>
    <xf numFmtId="0" fontId="2" fillId="0" borderId="12" xfId="0" applyFont="1" applyBorder="1"/>
    <xf numFmtId="3" fontId="3" fillId="0" borderId="1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9" fontId="9" fillId="0" borderId="0" xfId="0" applyNumberFormat="1" applyFont="1" applyBorder="1"/>
    <xf numFmtId="49" fontId="10" fillId="0" borderId="0" xfId="0" applyNumberFormat="1" applyFont="1" applyBorder="1"/>
    <xf numFmtId="49" fontId="11" fillId="0" borderId="0" xfId="0" applyNumberFormat="1" applyFont="1" applyBorder="1"/>
    <xf numFmtId="49" fontId="0" fillId="0" borderId="0" xfId="0" applyNumberFormat="1" applyBorder="1"/>
    <xf numFmtId="49" fontId="0" fillId="0" borderId="0" xfId="0" applyNumberFormat="1"/>
    <xf numFmtId="49" fontId="7" fillId="0" borderId="0" xfId="0" applyNumberFormat="1" applyFont="1" applyBorder="1"/>
    <xf numFmtId="49" fontId="7" fillId="0" borderId="0" xfId="0" applyNumberFormat="1" applyFont="1"/>
    <xf numFmtId="49" fontId="9" fillId="0" borderId="7" xfId="0" applyNumberFormat="1" applyFont="1" applyBorder="1"/>
    <xf numFmtId="49" fontId="0" fillId="0" borderId="2" xfId="0" applyNumberFormat="1" applyBorder="1"/>
    <xf numFmtId="49" fontId="6" fillId="0" borderId="2" xfId="0" applyNumberFormat="1" applyFont="1" applyBorder="1"/>
    <xf numFmtId="49" fontId="3" fillId="0" borderId="2" xfId="0" applyNumberFormat="1" applyFont="1" applyBorder="1"/>
    <xf numFmtId="49" fontId="0" fillId="0" borderId="3" xfId="0" applyNumberFormat="1" applyBorder="1"/>
    <xf numFmtId="49" fontId="3" fillId="0" borderId="4" xfId="0" applyNumberFormat="1" applyFont="1" applyBorder="1"/>
    <xf numFmtId="49" fontId="0" fillId="0" borderId="10" xfId="0" applyNumberFormat="1" applyBorder="1"/>
    <xf numFmtId="49" fontId="3" fillId="0" borderId="4" xfId="0" applyNumberFormat="1" applyFont="1" applyFill="1" applyBorder="1"/>
    <xf numFmtId="49" fontId="3" fillId="0" borderId="5" xfId="0" applyNumberFormat="1" applyFont="1" applyBorder="1"/>
    <xf numFmtId="49" fontId="3" fillId="0" borderId="6" xfId="0" applyNumberFormat="1" applyFont="1" applyBorder="1"/>
    <xf numFmtId="49" fontId="0" fillId="0" borderId="6" xfId="0" applyNumberFormat="1" applyBorder="1"/>
    <xf numFmtId="49" fontId="0" fillId="0" borderId="13" xfId="0" applyNumberFormat="1" applyBorder="1"/>
    <xf numFmtId="49" fontId="8" fillId="0" borderId="0" xfId="0" applyNumberFormat="1" applyFont="1" applyFill="1" applyBorder="1"/>
    <xf numFmtId="49" fontId="3" fillId="2" borderId="18" xfId="0" applyNumberFormat="1" applyFont="1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49" fontId="3" fillId="0" borderId="18" xfId="0" applyNumberFormat="1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165" fontId="3" fillId="2" borderId="18" xfId="1" applyNumberFormat="1" applyFont="1" applyFill="1" applyBorder="1" applyAlignment="1">
      <alignment horizontal="center" wrapText="1"/>
    </xf>
    <xf numFmtId="165" fontId="0" fillId="2" borderId="19" xfId="1" applyNumberFormat="1" applyFont="1" applyFill="1" applyBorder="1" applyAlignment="1">
      <alignment horizontal="center" wrapText="1"/>
    </xf>
    <xf numFmtId="165" fontId="0" fillId="2" borderId="20" xfId="1" applyNumberFormat="1" applyFont="1" applyFill="1" applyBorder="1" applyAlignment="1">
      <alignment horizontal="center" wrapText="1"/>
    </xf>
    <xf numFmtId="165" fontId="3" fillId="0" borderId="18" xfId="1" applyNumberFormat="1" applyFont="1" applyBorder="1" applyAlignment="1">
      <alignment horizontal="center" wrapText="1"/>
    </xf>
    <xf numFmtId="165" fontId="0" fillId="0" borderId="19" xfId="1" applyNumberFormat="1" applyFont="1" applyBorder="1" applyAlignment="1">
      <alignment horizontal="center" wrapText="1"/>
    </xf>
    <xf numFmtId="165" fontId="0" fillId="0" borderId="20" xfId="1" applyNumberFormat="1" applyFont="1" applyBorder="1" applyAlignment="1">
      <alignment horizontal="center" wrapText="1"/>
    </xf>
    <xf numFmtId="165" fontId="3" fillId="0" borderId="21" xfId="1" applyNumberFormat="1" applyFont="1" applyBorder="1" applyAlignment="1">
      <alignment horizontal="center"/>
    </xf>
    <xf numFmtId="165" fontId="0" fillId="0" borderId="22" xfId="1" applyNumberFormat="1" applyFont="1" applyBorder="1" applyAlignment="1">
      <alignment horizontal="center"/>
    </xf>
    <xf numFmtId="165" fontId="0" fillId="0" borderId="23" xfId="1" applyNumberFormat="1" applyFont="1" applyBorder="1" applyAlignment="1">
      <alignment horizontal="center"/>
    </xf>
    <xf numFmtId="49" fontId="3" fillId="2" borderId="19" xfId="0" applyNumberFormat="1" applyFont="1" applyFill="1" applyBorder="1" applyAlignment="1">
      <alignment horizontal="center" wrapText="1"/>
    </xf>
    <xf numFmtId="49" fontId="3" fillId="2" borderId="20" xfId="0" applyNumberFormat="1" applyFont="1" applyFill="1" applyBorder="1" applyAlignment="1">
      <alignment horizontal="center" wrapText="1"/>
    </xf>
    <xf numFmtId="49" fontId="3" fillId="0" borderId="18" xfId="0" applyNumberFormat="1" applyFont="1" applyBorder="1" applyAlignment="1">
      <alignment horizontal="center"/>
    </xf>
    <xf numFmtId="0" fontId="0" fillId="0" borderId="19" xfId="0" applyBorder="1" applyAlignment="1"/>
    <xf numFmtId="0" fontId="0" fillId="0" borderId="20" xfId="0" applyBorder="1" applyAlignment="1"/>
    <xf numFmtId="49" fontId="3" fillId="0" borderId="19" xfId="0" applyNumberFormat="1" applyFont="1" applyBorder="1" applyAlignment="1">
      <alignment horizontal="center" wrapText="1"/>
    </xf>
    <xf numFmtId="49" fontId="3" fillId="0" borderId="20" xfId="0" applyNumberFormat="1" applyFont="1" applyBorder="1" applyAlignment="1">
      <alignment horizontal="center" wrapText="1"/>
    </xf>
    <xf numFmtId="165" fontId="3" fillId="2" borderId="21" xfId="1" applyNumberFormat="1" applyFont="1" applyFill="1" applyBorder="1" applyAlignment="1">
      <alignment horizontal="center"/>
    </xf>
    <xf numFmtId="165" fontId="0" fillId="2" borderId="22" xfId="1" applyNumberFormat="1" applyFont="1" applyFill="1" applyBorder="1" applyAlignment="1">
      <alignment horizontal="center"/>
    </xf>
    <xf numFmtId="165" fontId="0" fillId="2" borderId="23" xfId="1" applyNumberFormat="1" applyFont="1" applyFill="1" applyBorder="1" applyAlignment="1">
      <alignment horizontal="center"/>
    </xf>
    <xf numFmtId="49" fontId="3" fillId="2" borderId="21" xfId="0" applyNumberFormat="1" applyFont="1" applyFill="1" applyBorder="1" applyAlignment="1">
      <alignment horizontal="center" wrapText="1"/>
    </xf>
    <xf numFmtId="49" fontId="3" fillId="2" borderId="22" xfId="0" applyNumberFormat="1" applyFont="1" applyFill="1" applyBorder="1" applyAlignment="1">
      <alignment horizontal="center" wrapText="1"/>
    </xf>
    <xf numFmtId="49" fontId="3" fillId="2" borderId="23" xfId="0" applyNumberFormat="1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49" fontId="3" fillId="2" borderId="18" xfId="0" applyNumberFormat="1" applyFont="1" applyFill="1" applyBorder="1" applyAlignment="1">
      <alignment horizontal="center"/>
    </xf>
    <xf numFmtId="0" fontId="0" fillId="2" borderId="19" xfId="0" applyFill="1" applyBorder="1" applyAlignment="1"/>
    <xf numFmtId="0" fontId="0" fillId="2" borderId="20" xfId="0" applyFill="1" applyBorder="1" applyAlignment="1"/>
    <xf numFmtId="49" fontId="3" fillId="2" borderId="19" xfId="0" applyNumberFormat="1" applyFont="1" applyFill="1" applyBorder="1" applyAlignment="1">
      <alignment horizontal="center"/>
    </xf>
    <xf numFmtId="49" fontId="3" fillId="2" borderId="20" xfId="0" applyNumberFormat="1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0" fillId="3" borderId="23" xfId="0" applyFill="1" applyBorder="1" applyAlignment="1"/>
    <xf numFmtId="49" fontId="3" fillId="0" borderId="18" xfId="0" applyNumberFormat="1" applyFont="1" applyFill="1" applyBorder="1" applyAlignment="1">
      <alignment horizontal="center"/>
    </xf>
    <xf numFmtId="49" fontId="3" fillId="0" borderId="19" xfId="0" applyNumberFormat="1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/>
    </xf>
    <xf numFmtId="49" fontId="3" fillId="5" borderId="18" xfId="0" applyNumberFormat="1" applyFont="1" applyFill="1" applyBorder="1" applyAlignment="1">
      <alignment horizontal="center" wrapText="1"/>
    </xf>
    <xf numFmtId="0" fontId="0" fillId="5" borderId="19" xfId="0" applyFill="1" applyBorder="1" applyAlignment="1">
      <alignment horizontal="center" wrapText="1"/>
    </xf>
    <xf numFmtId="0" fontId="0" fillId="5" borderId="20" xfId="0" applyFill="1" applyBorder="1" applyAlignment="1">
      <alignment horizontal="center" wrapText="1"/>
    </xf>
    <xf numFmtId="49" fontId="3" fillId="0" borderId="18" xfId="0" applyNumberFormat="1" applyFont="1" applyFill="1" applyBorder="1" applyAlignment="1">
      <alignment horizontal="center" wrapText="1"/>
    </xf>
    <xf numFmtId="0" fontId="0" fillId="0" borderId="19" xfId="0" applyFill="1" applyBorder="1" applyAlignment="1">
      <alignment horizontal="center" wrapText="1"/>
    </xf>
    <xf numFmtId="0" fontId="0" fillId="0" borderId="20" xfId="0" applyFill="1" applyBorder="1" applyAlignment="1">
      <alignment horizontal="center" wrapText="1"/>
    </xf>
    <xf numFmtId="165" fontId="3" fillId="5" borderId="18" xfId="1" applyNumberFormat="1" applyFont="1" applyFill="1" applyBorder="1" applyAlignment="1">
      <alignment horizontal="center" wrapText="1"/>
    </xf>
    <xf numFmtId="165" fontId="0" fillId="5" borderId="19" xfId="1" applyNumberFormat="1" applyFont="1" applyFill="1" applyBorder="1" applyAlignment="1">
      <alignment horizontal="center" wrapText="1"/>
    </xf>
    <xf numFmtId="165" fontId="0" fillId="5" borderId="20" xfId="1" applyNumberFormat="1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77"/>
  <sheetViews>
    <sheetView tabSelected="1" topLeftCell="A41" zoomScaleNormal="100" workbookViewId="0">
      <selection activeCell="I71" sqref="I71"/>
    </sheetView>
  </sheetViews>
  <sheetFormatPr defaultRowHeight="12.75"/>
  <cols>
    <col min="1" max="1" width="3.85546875" customWidth="1"/>
    <col min="2" max="2" width="6.7109375" customWidth="1"/>
    <col min="3" max="3" width="4.28515625" customWidth="1"/>
    <col min="4" max="4" width="4.140625" customWidth="1"/>
    <col min="5" max="5" width="6.7109375" customWidth="1"/>
    <col min="6" max="6" width="4.28515625" customWidth="1"/>
    <col min="7" max="7" width="4.140625" customWidth="1"/>
    <col min="8" max="8" width="6.7109375" customWidth="1"/>
    <col min="9" max="9" width="4.28515625" customWidth="1"/>
    <col min="10" max="10" width="4.140625" customWidth="1"/>
    <col min="11" max="11" width="6.7109375" customWidth="1"/>
    <col min="12" max="12" width="4.28515625" customWidth="1"/>
    <col min="13" max="13" width="4.140625" customWidth="1"/>
    <col min="14" max="14" width="6.7109375" customWidth="1"/>
    <col min="15" max="15" width="4.28515625" customWidth="1"/>
    <col min="16" max="16" width="4.140625" customWidth="1"/>
    <col min="17" max="17" width="6.7109375" customWidth="1"/>
    <col min="18" max="18" width="4.28515625" customWidth="1"/>
    <col min="19" max="19" width="4.140625" customWidth="1"/>
    <col min="20" max="20" width="6.7109375" customWidth="1"/>
    <col min="21" max="21" width="4.28515625" customWidth="1"/>
    <col min="22" max="22" width="4.140625" customWidth="1"/>
    <col min="23" max="23" width="6.7109375" customWidth="1"/>
    <col min="24" max="24" width="4.28515625" customWidth="1"/>
    <col min="25" max="25" width="4.140625" customWidth="1"/>
    <col min="26" max="26" width="6.7109375" customWidth="1"/>
    <col min="27" max="27" width="4.28515625" customWidth="1"/>
    <col min="28" max="28" width="4.140625" customWidth="1"/>
    <col min="29" max="38" width="0" hidden="1" customWidth="1"/>
    <col min="39" max="39" width="6.7109375" customWidth="1"/>
    <col min="40" max="40" width="4.28515625" customWidth="1"/>
    <col min="41" max="41" width="4.140625" customWidth="1"/>
    <col min="42" max="42" width="8" customWidth="1"/>
    <col min="43" max="43" width="4.28515625" customWidth="1"/>
    <col min="44" max="44" width="4.140625" customWidth="1"/>
  </cols>
  <sheetData>
    <row r="1" spans="1:48">
      <c r="A1" s="1" t="s">
        <v>70</v>
      </c>
    </row>
    <row r="2" spans="1:48">
      <c r="A2" s="1"/>
      <c r="B2" s="1" t="s">
        <v>79</v>
      </c>
    </row>
    <row r="3" spans="1:48" ht="13.5" thickBot="1">
      <c r="A3" s="8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48">
      <c r="A4" s="59"/>
      <c r="B4" s="143">
        <v>1998</v>
      </c>
      <c r="C4" s="144"/>
      <c r="D4" s="145"/>
      <c r="E4" s="143">
        <v>1999</v>
      </c>
      <c r="F4" s="143"/>
      <c r="G4" s="154"/>
      <c r="H4" s="143">
        <v>2000</v>
      </c>
      <c r="I4" s="143"/>
      <c r="J4" s="154"/>
      <c r="K4" s="143">
        <v>2001</v>
      </c>
      <c r="L4" s="143"/>
      <c r="M4" s="154"/>
      <c r="N4" s="143">
        <v>2002</v>
      </c>
      <c r="O4" s="143"/>
      <c r="P4" s="154"/>
      <c r="Q4" s="143">
        <v>2003</v>
      </c>
      <c r="R4" s="143"/>
      <c r="S4" s="154"/>
      <c r="T4" s="143">
        <v>2004</v>
      </c>
      <c r="U4" s="143"/>
      <c r="V4" s="154"/>
      <c r="W4" s="143">
        <v>2005</v>
      </c>
      <c r="X4" s="143"/>
      <c r="Y4" s="154"/>
      <c r="Z4" s="143">
        <v>2006</v>
      </c>
      <c r="AA4" s="144"/>
      <c r="AB4" s="155"/>
      <c r="AC4" s="73">
        <v>2006</v>
      </c>
      <c r="AD4" s="5">
        <v>2005</v>
      </c>
      <c r="AE4" s="5">
        <v>2004</v>
      </c>
      <c r="AF4" s="5">
        <v>2003</v>
      </c>
      <c r="AG4" s="66">
        <v>2002</v>
      </c>
      <c r="AH4" s="66">
        <v>2001</v>
      </c>
      <c r="AI4" s="66">
        <v>2000</v>
      </c>
      <c r="AJ4" s="66">
        <v>1999</v>
      </c>
      <c r="AK4" s="66">
        <v>1998</v>
      </c>
      <c r="AM4" s="143">
        <v>2007</v>
      </c>
      <c r="AN4" s="144"/>
      <c r="AO4" s="155"/>
      <c r="AP4" s="143">
        <v>2008</v>
      </c>
      <c r="AQ4" s="144"/>
      <c r="AR4" s="155"/>
    </row>
    <row r="5" spans="1:48">
      <c r="A5" s="60"/>
      <c r="B5" s="151" t="s">
        <v>30</v>
      </c>
      <c r="C5" s="152"/>
      <c r="D5" s="153"/>
      <c r="E5" s="151" t="s">
        <v>30</v>
      </c>
      <c r="F5" s="152"/>
      <c r="G5" s="153"/>
      <c r="H5" s="151" t="s">
        <v>30</v>
      </c>
      <c r="I5" s="152"/>
      <c r="J5" s="153"/>
      <c r="K5" s="151" t="s">
        <v>30</v>
      </c>
      <c r="L5" s="152"/>
      <c r="M5" s="153"/>
      <c r="N5" s="151" t="s">
        <v>30</v>
      </c>
      <c r="O5" s="152"/>
      <c r="P5" s="153"/>
      <c r="Q5" s="151" t="s">
        <v>30</v>
      </c>
      <c r="R5" s="152"/>
      <c r="S5" s="153"/>
      <c r="T5" s="151" t="s">
        <v>30</v>
      </c>
      <c r="U5" s="152"/>
      <c r="V5" s="153"/>
      <c r="W5" s="151" t="s">
        <v>30</v>
      </c>
      <c r="X5" s="152"/>
      <c r="Y5" s="153"/>
      <c r="Z5" s="151" t="s">
        <v>30</v>
      </c>
      <c r="AA5" s="152"/>
      <c r="AB5" s="153"/>
      <c r="AC5" s="84"/>
      <c r="AM5" s="151" t="s">
        <v>30</v>
      </c>
      <c r="AN5" s="152"/>
      <c r="AO5" s="153"/>
      <c r="AP5" s="151" t="s">
        <v>30</v>
      </c>
      <c r="AQ5" s="152"/>
      <c r="AR5" s="153"/>
    </row>
    <row r="6" spans="1:48" ht="36" customHeight="1" thickBot="1">
      <c r="A6" s="61" t="s">
        <v>84</v>
      </c>
      <c r="B6" s="87" t="s">
        <v>32</v>
      </c>
      <c r="C6" s="88" t="s">
        <v>33</v>
      </c>
      <c r="D6" s="89" t="s">
        <v>31</v>
      </c>
      <c r="E6" s="87" t="s">
        <v>32</v>
      </c>
      <c r="F6" s="88" t="s">
        <v>33</v>
      </c>
      <c r="G6" s="89" t="s">
        <v>31</v>
      </c>
      <c r="H6" s="87" t="s">
        <v>32</v>
      </c>
      <c r="I6" s="88" t="s">
        <v>33</v>
      </c>
      <c r="J6" s="89" t="s">
        <v>31</v>
      </c>
      <c r="K6" s="87" t="s">
        <v>32</v>
      </c>
      <c r="L6" s="88" t="s">
        <v>33</v>
      </c>
      <c r="M6" s="89" t="s">
        <v>31</v>
      </c>
      <c r="N6" s="87" t="s">
        <v>32</v>
      </c>
      <c r="O6" s="88" t="s">
        <v>33</v>
      </c>
      <c r="P6" s="89" t="s">
        <v>31</v>
      </c>
      <c r="Q6" s="87" t="s">
        <v>32</v>
      </c>
      <c r="R6" s="88" t="s">
        <v>33</v>
      </c>
      <c r="S6" s="89" t="s">
        <v>31</v>
      </c>
      <c r="T6" s="87" t="s">
        <v>32</v>
      </c>
      <c r="U6" s="88" t="s">
        <v>33</v>
      </c>
      <c r="V6" s="89" t="s">
        <v>31</v>
      </c>
      <c r="W6" s="87" t="s">
        <v>32</v>
      </c>
      <c r="X6" s="88" t="s">
        <v>33</v>
      </c>
      <c r="Y6" s="89" t="s">
        <v>31</v>
      </c>
      <c r="Z6" s="87" t="s">
        <v>32</v>
      </c>
      <c r="AA6" s="88" t="s">
        <v>33</v>
      </c>
      <c r="AB6" s="89" t="s">
        <v>31</v>
      </c>
      <c r="AC6" s="74" t="s">
        <v>71</v>
      </c>
      <c r="AD6" s="72" t="s">
        <v>71</v>
      </c>
      <c r="AE6" s="72" t="s">
        <v>71</v>
      </c>
      <c r="AF6" s="72" t="s">
        <v>71</v>
      </c>
      <c r="AG6" s="72" t="s">
        <v>71</v>
      </c>
      <c r="AH6" s="72" t="s">
        <v>71</v>
      </c>
      <c r="AI6" s="72" t="s">
        <v>71</v>
      </c>
      <c r="AJ6" s="72" t="s">
        <v>71</v>
      </c>
      <c r="AK6" s="72" t="s">
        <v>71</v>
      </c>
      <c r="AL6" s="72" t="s">
        <v>73</v>
      </c>
      <c r="AM6" s="87" t="s">
        <v>32</v>
      </c>
      <c r="AN6" s="88" t="s">
        <v>33</v>
      </c>
      <c r="AO6" s="89" t="s">
        <v>31</v>
      </c>
      <c r="AP6" s="87" t="s">
        <v>32</v>
      </c>
      <c r="AQ6" s="88" t="s">
        <v>33</v>
      </c>
      <c r="AR6" s="89" t="s">
        <v>31</v>
      </c>
      <c r="AS6" s="85"/>
      <c r="AT6" s="85"/>
      <c r="AU6" s="85"/>
      <c r="AV6" s="85"/>
    </row>
    <row r="7" spans="1:48" ht="5.0999999999999996" customHeight="1" thickBot="1">
      <c r="A7" s="62"/>
      <c r="B7" s="63"/>
      <c r="C7" s="64"/>
      <c r="D7" s="65"/>
      <c r="E7" s="63"/>
      <c r="F7" s="64"/>
      <c r="G7" s="65"/>
      <c r="H7" s="63"/>
      <c r="I7" s="64"/>
      <c r="J7" s="65"/>
      <c r="K7" s="63"/>
      <c r="L7" s="64"/>
      <c r="M7" s="65"/>
      <c r="N7" s="63"/>
      <c r="O7" s="64"/>
      <c r="P7" s="65"/>
      <c r="Q7" s="63"/>
      <c r="R7" s="64"/>
      <c r="S7" s="65"/>
      <c r="T7" s="63"/>
      <c r="U7" s="64"/>
      <c r="V7" s="65"/>
      <c r="W7" s="63"/>
      <c r="X7" s="64"/>
      <c r="Y7" s="65"/>
      <c r="Z7" s="63"/>
      <c r="AA7" s="64"/>
      <c r="AB7" s="65"/>
      <c r="AC7" s="75"/>
      <c r="AM7" s="63"/>
      <c r="AN7" s="64"/>
      <c r="AO7" s="65"/>
      <c r="AP7" s="63"/>
      <c r="AQ7" s="64"/>
      <c r="AR7" s="65"/>
    </row>
    <row r="8" spans="1:48">
      <c r="A8" s="41"/>
      <c r="B8" s="146" t="s">
        <v>0</v>
      </c>
      <c r="C8" s="149"/>
      <c r="D8" s="150"/>
      <c r="E8" s="146" t="s">
        <v>0</v>
      </c>
      <c r="F8" s="149"/>
      <c r="G8" s="150"/>
      <c r="H8" s="146" t="s">
        <v>0</v>
      </c>
      <c r="I8" s="149"/>
      <c r="J8" s="150"/>
      <c r="K8" s="146" t="s">
        <v>0</v>
      </c>
      <c r="L8" s="149"/>
      <c r="M8" s="150"/>
      <c r="N8" s="146" t="s">
        <v>0</v>
      </c>
      <c r="O8" s="149"/>
      <c r="P8" s="150"/>
      <c r="Q8" s="115" t="s">
        <v>0</v>
      </c>
      <c r="R8" s="130"/>
      <c r="S8" s="131"/>
      <c r="T8" s="146" t="s">
        <v>0</v>
      </c>
      <c r="U8" s="149"/>
      <c r="V8" s="150"/>
      <c r="W8" s="146" t="s">
        <v>0</v>
      </c>
      <c r="X8" s="149"/>
      <c r="Y8" s="150"/>
      <c r="Z8" s="146" t="s">
        <v>80</v>
      </c>
      <c r="AA8" s="147"/>
      <c r="AB8" s="148"/>
      <c r="AC8" s="76"/>
      <c r="AM8" s="146" t="s">
        <v>80</v>
      </c>
      <c r="AN8" s="147"/>
      <c r="AO8" s="148"/>
      <c r="AP8" s="146" t="s">
        <v>80</v>
      </c>
      <c r="AQ8" s="147"/>
      <c r="AR8" s="148"/>
    </row>
    <row r="9" spans="1:48" ht="13.5" thickBot="1">
      <c r="A9" s="42">
        <v>1</v>
      </c>
      <c r="B9" s="35">
        <v>67527</v>
      </c>
      <c r="C9" s="36" t="s">
        <v>34</v>
      </c>
      <c r="D9" s="37" t="s">
        <v>35</v>
      </c>
      <c r="E9" s="38">
        <v>71804</v>
      </c>
      <c r="F9" s="39">
        <v>15</v>
      </c>
      <c r="G9" s="40">
        <v>43</v>
      </c>
      <c r="H9" s="38">
        <v>75602</v>
      </c>
      <c r="I9" s="39">
        <v>14</v>
      </c>
      <c r="J9" s="40">
        <v>42</v>
      </c>
      <c r="K9" s="38">
        <v>77909</v>
      </c>
      <c r="L9" s="39">
        <v>13</v>
      </c>
      <c r="M9" s="40">
        <v>43</v>
      </c>
      <c r="N9" s="38">
        <v>81080</v>
      </c>
      <c r="O9" s="39">
        <v>12</v>
      </c>
      <c r="P9" s="40">
        <v>45</v>
      </c>
      <c r="Q9" s="38">
        <v>83631</v>
      </c>
      <c r="R9" s="39">
        <v>11</v>
      </c>
      <c r="S9" s="40">
        <v>48</v>
      </c>
      <c r="T9" s="38">
        <v>86506</v>
      </c>
      <c r="U9" s="39">
        <v>11</v>
      </c>
      <c r="V9" s="40">
        <v>46</v>
      </c>
      <c r="W9" s="38">
        <v>90217</v>
      </c>
      <c r="X9" s="39">
        <v>10</v>
      </c>
      <c r="Y9" s="40">
        <v>45</v>
      </c>
      <c r="Z9" s="38">
        <v>94670</v>
      </c>
      <c r="AA9" s="39">
        <v>10</v>
      </c>
      <c r="AB9" s="40">
        <v>89</v>
      </c>
      <c r="AC9" s="77">
        <f>+AB9</f>
        <v>89</v>
      </c>
      <c r="AD9" s="67">
        <f>+Y11</f>
        <v>86</v>
      </c>
      <c r="AE9" s="67">
        <f>+V11</f>
        <v>82</v>
      </c>
      <c r="AF9" s="67">
        <f>+S11</f>
        <v>81</v>
      </c>
      <c r="AG9" s="67">
        <f>+P13</f>
        <v>69</v>
      </c>
      <c r="AH9" s="67">
        <f>+M13</f>
        <v>63</v>
      </c>
      <c r="AI9" s="67">
        <f>+J19</f>
        <v>57</v>
      </c>
      <c r="AJ9" s="67">
        <f>+G19</f>
        <v>56</v>
      </c>
      <c r="AK9" s="67">
        <f>+D27</f>
        <v>57</v>
      </c>
      <c r="AL9" s="71">
        <f>+(AB9-AK9)/AK9</f>
        <v>0.56140350877192979</v>
      </c>
      <c r="AM9" s="38">
        <v>104349</v>
      </c>
      <c r="AN9" s="39">
        <v>10</v>
      </c>
      <c r="AO9" s="40">
        <v>91</v>
      </c>
      <c r="AP9" s="38">
        <v>113204</v>
      </c>
      <c r="AQ9" s="39">
        <f>+AP9/$AP$49*100</f>
        <v>10.774099295235104</v>
      </c>
      <c r="AR9" s="40">
        <v>89</v>
      </c>
    </row>
    <row r="10" spans="1:48">
      <c r="A10" s="34"/>
      <c r="B10" s="124" t="s">
        <v>1</v>
      </c>
      <c r="C10" s="125"/>
      <c r="D10" s="126"/>
      <c r="E10" s="118" t="s">
        <v>1</v>
      </c>
      <c r="F10" s="135"/>
      <c r="G10" s="136"/>
      <c r="H10" s="118" t="s">
        <v>1</v>
      </c>
      <c r="I10" s="135"/>
      <c r="J10" s="136"/>
      <c r="K10" s="118" t="s">
        <v>1</v>
      </c>
      <c r="L10" s="135"/>
      <c r="M10" s="136"/>
      <c r="N10" s="118" t="s">
        <v>1</v>
      </c>
      <c r="O10" s="135"/>
      <c r="P10" s="136"/>
      <c r="Q10" s="132" t="s">
        <v>80</v>
      </c>
      <c r="R10" s="133"/>
      <c r="S10" s="134"/>
      <c r="T10" s="132" t="s">
        <v>80</v>
      </c>
      <c r="U10" s="133"/>
      <c r="V10" s="134"/>
      <c r="W10" s="132" t="s">
        <v>80</v>
      </c>
      <c r="X10" s="133"/>
      <c r="Y10" s="134"/>
      <c r="Z10" s="156" t="s">
        <v>0</v>
      </c>
      <c r="AA10" s="157"/>
      <c r="AB10" s="158"/>
      <c r="AC10" s="78"/>
      <c r="AD10" s="68"/>
      <c r="AE10" s="68"/>
      <c r="AF10" s="68"/>
      <c r="AG10" s="68"/>
      <c r="AH10" s="68"/>
      <c r="AI10" s="68"/>
      <c r="AJ10" s="68"/>
      <c r="AK10" s="68"/>
      <c r="AL10" s="68"/>
      <c r="AM10" s="156" t="s">
        <v>0</v>
      </c>
      <c r="AN10" s="157"/>
      <c r="AO10" s="158"/>
      <c r="AP10" s="156" t="s">
        <v>75</v>
      </c>
      <c r="AQ10" s="157"/>
      <c r="AR10" s="158"/>
    </row>
    <row r="11" spans="1:48" ht="13.5" thickBot="1">
      <c r="A11" s="33">
        <v>2</v>
      </c>
      <c r="B11" s="21">
        <v>29478</v>
      </c>
      <c r="C11" s="15" t="s">
        <v>36</v>
      </c>
      <c r="D11" s="28" t="s">
        <v>37</v>
      </c>
      <c r="E11" s="25">
        <v>33897</v>
      </c>
      <c r="F11" s="16">
        <v>7</v>
      </c>
      <c r="G11" s="31">
        <v>52</v>
      </c>
      <c r="H11" s="25">
        <v>39414</v>
      </c>
      <c r="I11" s="16">
        <v>7</v>
      </c>
      <c r="J11" s="31">
        <v>54</v>
      </c>
      <c r="K11" s="25">
        <v>44846</v>
      </c>
      <c r="L11" s="16">
        <v>8</v>
      </c>
      <c r="M11" s="31">
        <v>58</v>
      </c>
      <c r="N11" s="25">
        <v>50793</v>
      </c>
      <c r="O11" s="16">
        <v>8</v>
      </c>
      <c r="P11" s="31">
        <v>64</v>
      </c>
      <c r="Q11" s="25">
        <v>60919</v>
      </c>
      <c r="R11" s="16">
        <v>8</v>
      </c>
      <c r="S11" s="31">
        <v>81</v>
      </c>
      <c r="T11" s="25">
        <v>71171</v>
      </c>
      <c r="U11" s="16">
        <v>9</v>
      </c>
      <c r="V11" s="31">
        <v>82</v>
      </c>
      <c r="W11" s="25">
        <v>81734</v>
      </c>
      <c r="X11" s="16">
        <v>9</v>
      </c>
      <c r="Y11" s="31">
        <v>86</v>
      </c>
      <c r="Z11" s="25">
        <v>92215</v>
      </c>
      <c r="AA11" s="16">
        <v>10</v>
      </c>
      <c r="AB11" s="31">
        <v>46</v>
      </c>
      <c r="AC11" s="77">
        <f>+AB11</f>
        <v>46</v>
      </c>
      <c r="AD11" s="67">
        <f>+Y9</f>
        <v>45</v>
      </c>
      <c r="AE11" s="67">
        <f>+V9</f>
        <v>46</v>
      </c>
      <c r="AF11" s="67">
        <f>+S9</f>
        <v>48</v>
      </c>
      <c r="AG11" s="67">
        <f>+P9</f>
        <v>45</v>
      </c>
      <c r="AH11" s="67">
        <f>+M9</f>
        <v>43</v>
      </c>
      <c r="AI11" s="67">
        <f>+J9</f>
        <v>42</v>
      </c>
      <c r="AJ11" s="67">
        <f>+G9</f>
        <v>43</v>
      </c>
      <c r="AK11" s="67" t="str">
        <f>+D9</f>
        <v>43</v>
      </c>
      <c r="AL11" s="71">
        <f>+(AB11-AK11)/AK11</f>
        <v>6.9767441860465115E-2</v>
      </c>
      <c r="AM11" s="25">
        <v>93850</v>
      </c>
      <c r="AN11" s="16">
        <v>9</v>
      </c>
      <c r="AO11" s="31">
        <v>46</v>
      </c>
      <c r="AP11" s="25">
        <v>106806</v>
      </c>
      <c r="AQ11" s="92">
        <f>+AP11/$AP$49*100</f>
        <v>10.165174811198195</v>
      </c>
      <c r="AR11" s="31">
        <v>83</v>
      </c>
    </row>
    <row r="12" spans="1:48" ht="12.75" customHeight="1">
      <c r="A12" s="43"/>
      <c r="B12" s="121" t="s">
        <v>2</v>
      </c>
      <c r="C12" s="122"/>
      <c r="D12" s="123"/>
      <c r="E12" s="115" t="s">
        <v>2</v>
      </c>
      <c r="F12" s="130"/>
      <c r="G12" s="131"/>
      <c r="H12" s="121" t="s">
        <v>56</v>
      </c>
      <c r="I12" s="122"/>
      <c r="J12" s="123"/>
      <c r="K12" s="146" t="s">
        <v>80</v>
      </c>
      <c r="L12" s="147"/>
      <c r="M12" s="148"/>
      <c r="N12" s="146" t="s">
        <v>80</v>
      </c>
      <c r="O12" s="147"/>
      <c r="P12" s="148"/>
      <c r="Q12" s="115" t="s">
        <v>1</v>
      </c>
      <c r="R12" s="116"/>
      <c r="S12" s="117"/>
      <c r="T12" s="115" t="s">
        <v>1</v>
      </c>
      <c r="U12" s="116"/>
      <c r="V12" s="117"/>
      <c r="W12" s="115" t="s">
        <v>1</v>
      </c>
      <c r="X12" s="116"/>
      <c r="Y12" s="117"/>
      <c r="Z12" s="115" t="s">
        <v>1</v>
      </c>
      <c r="AA12" s="116"/>
      <c r="AB12" s="117"/>
      <c r="AC12" s="79"/>
      <c r="AD12" s="68"/>
      <c r="AE12" s="68"/>
      <c r="AF12" s="68"/>
      <c r="AG12" s="68"/>
      <c r="AH12" s="68"/>
      <c r="AI12" s="68"/>
      <c r="AJ12" s="68"/>
      <c r="AK12" s="68"/>
      <c r="AL12" s="68"/>
      <c r="AM12" s="159" t="s">
        <v>75</v>
      </c>
      <c r="AN12" s="160"/>
      <c r="AO12" s="161"/>
      <c r="AP12" s="159" t="s">
        <v>0</v>
      </c>
      <c r="AQ12" s="160"/>
      <c r="AR12" s="161"/>
    </row>
    <row r="13" spans="1:48" ht="13.5" thickBot="1">
      <c r="A13" s="42">
        <v>3</v>
      </c>
      <c r="B13" s="35">
        <v>27448</v>
      </c>
      <c r="C13" s="36">
        <v>7</v>
      </c>
      <c r="D13" s="37">
        <v>49</v>
      </c>
      <c r="E13" s="38">
        <v>29080</v>
      </c>
      <c r="F13" s="39">
        <v>6</v>
      </c>
      <c r="G13" s="40">
        <v>49</v>
      </c>
      <c r="H13" s="38">
        <v>30685</v>
      </c>
      <c r="I13" s="39">
        <v>6</v>
      </c>
      <c r="J13" s="40">
        <v>37</v>
      </c>
      <c r="K13" s="38">
        <v>38155</v>
      </c>
      <c r="L13" s="39">
        <v>6</v>
      </c>
      <c r="M13" s="40">
        <v>63</v>
      </c>
      <c r="N13" s="38">
        <v>48347</v>
      </c>
      <c r="O13" s="39">
        <v>7</v>
      </c>
      <c r="P13" s="40">
        <v>69</v>
      </c>
      <c r="Q13" s="38">
        <v>58883</v>
      </c>
      <c r="R13" s="39">
        <v>8</v>
      </c>
      <c r="S13" s="40">
        <v>72</v>
      </c>
      <c r="T13" s="38">
        <v>67855</v>
      </c>
      <c r="U13" s="39">
        <v>9</v>
      </c>
      <c r="V13" s="40">
        <v>73</v>
      </c>
      <c r="W13" s="38">
        <v>76289</v>
      </c>
      <c r="X13" s="39">
        <v>9</v>
      </c>
      <c r="Y13" s="40">
        <v>73</v>
      </c>
      <c r="Z13" s="38">
        <v>83107</v>
      </c>
      <c r="AA13" s="39">
        <v>9</v>
      </c>
      <c r="AB13" s="40">
        <v>83</v>
      </c>
      <c r="AC13" s="77">
        <f>+AB13</f>
        <v>83</v>
      </c>
      <c r="AD13" s="67">
        <f>+Y13</f>
        <v>73</v>
      </c>
      <c r="AE13" s="67">
        <f>+V13</f>
        <v>73</v>
      </c>
      <c r="AF13" s="67">
        <f>+S13</f>
        <v>72</v>
      </c>
      <c r="AG13" s="67">
        <f>+P11</f>
        <v>64</v>
      </c>
      <c r="AH13" s="67">
        <f>+M11</f>
        <v>58</v>
      </c>
      <c r="AI13" s="67">
        <f>+J11</f>
        <v>54</v>
      </c>
      <c r="AJ13" s="67">
        <f>+G11</f>
        <v>52</v>
      </c>
      <c r="AK13" s="67" t="str">
        <f>+D11</f>
        <v>52</v>
      </c>
      <c r="AL13" s="71">
        <f>+(AB13-AK13)/AK13</f>
        <v>0.59615384615384615</v>
      </c>
      <c r="AM13" s="38">
        <v>92605</v>
      </c>
      <c r="AN13" s="39">
        <v>9</v>
      </c>
      <c r="AO13" s="40">
        <v>82</v>
      </c>
      <c r="AP13" s="38">
        <v>95417</v>
      </c>
      <c r="AQ13" s="39">
        <f>+AP13/$AP$49*100</f>
        <v>9.0812359320646614</v>
      </c>
      <c r="AR13" s="40">
        <v>45</v>
      </c>
    </row>
    <row r="14" spans="1:48" ht="12.75" customHeight="1">
      <c r="A14" s="34"/>
      <c r="B14" s="127" t="s">
        <v>29</v>
      </c>
      <c r="C14" s="128"/>
      <c r="D14" s="129"/>
      <c r="E14" s="118" t="s">
        <v>29</v>
      </c>
      <c r="F14" s="135"/>
      <c r="G14" s="136"/>
      <c r="H14" s="118" t="s">
        <v>2</v>
      </c>
      <c r="I14" s="119"/>
      <c r="J14" s="120"/>
      <c r="K14" s="124" t="s">
        <v>56</v>
      </c>
      <c r="L14" s="125"/>
      <c r="M14" s="126"/>
      <c r="N14" s="118" t="s">
        <v>29</v>
      </c>
      <c r="O14" s="119"/>
      <c r="P14" s="120"/>
      <c r="Q14" s="118" t="s">
        <v>75</v>
      </c>
      <c r="R14" s="119"/>
      <c r="S14" s="120"/>
      <c r="T14" s="118" t="s">
        <v>75</v>
      </c>
      <c r="U14" s="119"/>
      <c r="V14" s="120"/>
      <c r="W14" s="118" t="s">
        <v>75</v>
      </c>
      <c r="X14" s="119"/>
      <c r="Y14" s="120"/>
      <c r="Z14" s="118" t="s">
        <v>75</v>
      </c>
      <c r="AA14" s="119"/>
      <c r="AB14" s="120"/>
      <c r="AC14" s="79"/>
      <c r="AD14" s="68"/>
      <c r="AE14" s="68"/>
      <c r="AF14" s="68"/>
      <c r="AG14" s="68"/>
      <c r="AH14" s="68"/>
      <c r="AI14" s="68"/>
      <c r="AJ14" s="68"/>
      <c r="AK14" s="68"/>
      <c r="AL14" s="68"/>
      <c r="AM14" s="162" t="s">
        <v>1</v>
      </c>
      <c r="AN14" s="163"/>
      <c r="AO14" s="164"/>
      <c r="AP14" s="162" t="s">
        <v>1</v>
      </c>
      <c r="AQ14" s="163"/>
      <c r="AR14" s="164"/>
    </row>
    <row r="15" spans="1:48" ht="13.5" thickBot="1">
      <c r="A15" s="33">
        <v>4</v>
      </c>
      <c r="B15" s="21">
        <v>22522</v>
      </c>
      <c r="C15" s="15">
        <v>5</v>
      </c>
      <c r="D15" s="28">
        <v>63</v>
      </c>
      <c r="E15" s="25">
        <v>26455</v>
      </c>
      <c r="F15" s="16">
        <v>6</v>
      </c>
      <c r="G15" s="31">
        <v>62</v>
      </c>
      <c r="H15" s="25">
        <v>30100</v>
      </c>
      <c r="I15" s="16">
        <v>6</v>
      </c>
      <c r="J15" s="31">
        <v>49</v>
      </c>
      <c r="K15" s="25">
        <v>35028</v>
      </c>
      <c r="L15" s="16">
        <v>6</v>
      </c>
      <c r="M15" s="31">
        <v>41</v>
      </c>
      <c r="N15" s="25">
        <v>39610</v>
      </c>
      <c r="O15" s="16">
        <v>6</v>
      </c>
      <c r="P15" s="31">
        <v>74</v>
      </c>
      <c r="Q15" s="25">
        <v>47406</v>
      </c>
      <c r="R15" s="16">
        <v>7</v>
      </c>
      <c r="S15" s="31">
        <v>65</v>
      </c>
      <c r="T15" s="25">
        <v>56458</v>
      </c>
      <c r="U15" s="16">
        <v>7</v>
      </c>
      <c r="V15" s="31">
        <v>70</v>
      </c>
      <c r="W15" s="25">
        <v>66055</v>
      </c>
      <c r="X15" s="16">
        <v>8</v>
      </c>
      <c r="Y15" s="31">
        <v>73</v>
      </c>
      <c r="Z15" s="25">
        <v>77923</v>
      </c>
      <c r="AA15" s="16">
        <v>8</v>
      </c>
      <c r="AB15" s="31">
        <v>77</v>
      </c>
      <c r="AC15" s="77">
        <f>+AB15</f>
        <v>77</v>
      </c>
      <c r="AD15" s="67">
        <f>+Y15</f>
        <v>73</v>
      </c>
      <c r="AE15" s="67">
        <f>+V15</f>
        <v>70</v>
      </c>
      <c r="AF15" s="67">
        <f>+S15</f>
        <v>65</v>
      </c>
      <c r="AG15" s="67">
        <f>+P17</f>
        <v>59</v>
      </c>
      <c r="AH15" s="67">
        <f>+M21</f>
        <v>56</v>
      </c>
      <c r="AI15" s="67">
        <f>+J23</f>
        <v>51</v>
      </c>
      <c r="AJ15" s="67">
        <f>+G33</f>
        <v>50</v>
      </c>
      <c r="AK15" s="67">
        <f>+D37</f>
        <v>51</v>
      </c>
      <c r="AL15" s="71">
        <f>+(AB15-AK15)/AK15</f>
        <v>0.50980392156862742</v>
      </c>
      <c r="AM15" s="25">
        <v>85820</v>
      </c>
      <c r="AN15" s="16">
        <v>9</v>
      </c>
      <c r="AO15" s="31">
        <v>78</v>
      </c>
      <c r="AP15" s="25">
        <v>89068</v>
      </c>
      <c r="AQ15" s="92">
        <f>+AP15/$AP$49*100</f>
        <v>8.4769749834634833</v>
      </c>
      <c r="AR15" s="31">
        <v>75</v>
      </c>
    </row>
    <row r="16" spans="1:48">
      <c r="A16" s="43"/>
      <c r="B16" s="121" t="s">
        <v>56</v>
      </c>
      <c r="C16" s="122"/>
      <c r="D16" s="123"/>
      <c r="E16" s="121" t="s">
        <v>56</v>
      </c>
      <c r="F16" s="122"/>
      <c r="G16" s="123"/>
      <c r="H16" s="115" t="s">
        <v>29</v>
      </c>
      <c r="I16" s="116"/>
      <c r="J16" s="117"/>
      <c r="K16" s="115" t="s">
        <v>29</v>
      </c>
      <c r="L16" s="116"/>
      <c r="M16" s="117"/>
      <c r="N16" s="115" t="s">
        <v>75</v>
      </c>
      <c r="O16" s="116"/>
      <c r="P16" s="117"/>
      <c r="Q16" s="115" t="s">
        <v>29</v>
      </c>
      <c r="R16" s="116"/>
      <c r="S16" s="117"/>
      <c r="T16" s="115" t="s">
        <v>29</v>
      </c>
      <c r="U16" s="116"/>
      <c r="V16" s="117"/>
      <c r="W16" s="115" t="s">
        <v>29</v>
      </c>
      <c r="X16" s="116"/>
      <c r="Y16" s="117"/>
      <c r="Z16" s="115" t="s">
        <v>29</v>
      </c>
      <c r="AA16" s="116"/>
      <c r="AB16" s="117"/>
      <c r="AC16" s="79"/>
      <c r="AD16" s="68"/>
      <c r="AE16" s="68"/>
      <c r="AF16" s="68"/>
      <c r="AG16" s="68"/>
      <c r="AH16" s="68"/>
      <c r="AI16" s="68"/>
      <c r="AJ16" s="68"/>
      <c r="AK16" s="68"/>
      <c r="AL16" s="68"/>
      <c r="AM16" s="115" t="s">
        <v>29</v>
      </c>
      <c r="AN16" s="116"/>
      <c r="AO16" s="117"/>
      <c r="AP16" s="115" t="s">
        <v>29</v>
      </c>
      <c r="AQ16" s="116"/>
      <c r="AR16" s="117"/>
    </row>
    <row r="17" spans="1:45" ht="13.5" thickBot="1">
      <c r="A17" s="42">
        <v>5</v>
      </c>
      <c r="B17" s="35">
        <v>22149</v>
      </c>
      <c r="C17" s="36">
        <v>5</v>
      </c>
      <c r="D17" s="37">
        <v>36</v>
      </c>
      <c r="E17" s="38">
        <v>25829</v>
      </c>
      <c r="F17" s="39">
        <v>5</v>
      </c>
      <c r="G17" s="40">
        <v>36</v>
      </c>
      <c r="H17" s="38">
        <v>29984</v>
      </c>
      <c r="I17" s="39">
        <v>6</v>
      </c>
      <c r="J17" s="40">
        <v>63</v>
      </c>
      <c r="K17" s="38">
        <v>34850</v>
      </c>
      <c r="L17" s="39">
        <v>6</v>
      </c>
      <c r="M17" s="40">
        <v>67</v>
      </c>
      <c r="N17" s="38">
        <v>39440</v>
      </c>
      <c r="O17" s="39">
        <v>6</v>
      </c>
      <c r="P17" s="40">
        <v>59</v>
      </c>
      <c r="Q17" s="38">
        <v>45772</v>
      </c>
      <c r="R17" s="39">
        <v>6</v>
      </c>
      <c r="S17" s="40">
        <v>80</v>
      </c>
      <c r="T17" s="38">
        <v>51157</v>
      </c>
      <c r="U17" s="39">
        <v>6</v>
      </c>
      <c r="V17" s="40">
        <v>82</v>
      </c>
      <c r="W17" s="38">
        <v>57836</v>
      </c>
      <c r="X17" s="39">
        <v>7</v>
      </c>
      <c r="Y17" s="40">
        <v>83</v>
      </c>
      <c r="Z17" s="38">
        <v>62793</v>
      </c>
      <c r="AA17" s="39">
        <v>7</v>
      </c>
      <c r="AB17" s="40">
        <v>86</v>
      </c>
      <c r="AC17" s="77">
        <f>+AB17</f>
        <v>86</v>
      </c>
      <c r="AD17" s="67">
        <f>+Y17</f>
        <v>83</v>
      </c>
      <c r="AE17" s="67">
        <f>+V17</f>
        <v>82</v>
      </c>
      <c r="AF17" s="67">
        <f>+S17</f>
        <v>80</v>
      </c>
      <c r="AG17" s="67">
        <f>+P15</f>
        <v>74</v>
      </c>
      <c r="AH17" s="67">
        <f>+M17</f>
        <v>67</v>
      </c>
      <c r="AI17" s="67">
        <f>+J17</f>
        <v>63</v>
      </c>
      <c r="AJ17" s="67">
        <f>+G15</f>
        <v>62</v>
      </c>
      <c r="AK17" s="67">
        <f>+D15</f>
        <v>63</v>
      </c>
      <c r="AL17" s="71">
        <f>+(AB17-AK17)/AK17</f>
        <v>0.36507936507936506</v>
      </c>
      <c r="AM17" s="38">
        <v>66975</v>
      </c>
      <c r="AN17" s="39">
        <v>7</v>
      </c>
      <c r="AO17" s="40">
        <v>85</v>
      </c>
      <c r="AP17" s="38">
        <v>72699</v>
      </c>
      <c r="AQ17" s="39">
        <f>+AP17/$AP$49*100</f>
        <v>6.9190686253515503</v>
      </c>
      <c r="AR17" s="40">
        <v>86</v>
      </c>
    </row>
    <row r="18" spans="1:45">
      <c r="A18" s="34"/>
      <c r="B18" s="124" t="s">
        <v>3</v>
      </c>
      <c r="C18" s="125"/>
      <c r="D18" s="126"/>
      <c r="E18" s="132" t="s">
        <v>80</v>
      </c>
      <c r="F18" s="133"/>
      <c r="G18" s="134"/>
      <c r="H18" s="132" t="s">
        <v>80</v>
      </c>
      <c r="I18" s="133"/>
      <c r="J18" s="134"/>
      <c r="K18" s="118" t="s">
        <v>2</v>
      </c>
      <c r="L18" s="119"/>
      <c r="M18" s="120"/>
      <c r="N18" s="124" t="s">
        <v>56</v>
      </c>
      <c r="O18" s="125"/>
      <c r="P18" s="126"/>
      <c r="Q18" s="124" t="s">
        <v>56</v>
      </c>
      <c r="R18" s="125"/>
      <c r="S18" s="126"/>
      <c r="T18" s="124" t="s">
        <v>56</v>
      </c>
      <c r="U18" s="125"/>
      <c r="V18" s="126"/>
      <c r="W18" s="118" t="s">
        <v>4</v>
      </c>
      <c r="X18" s="119"/>
      <c r="Y18" s="120"/>
      <c r="Z18" s="118" t="s">
        <v>4</v>
      </c>
      <c r="AA18" s="119"/>
      <c r="AB18" s="120"/>
      <c r="AC18" s="79"/>
      <c r="AD18" s="68"/>
      <c r="AE18" s="68"/>
      <c r="AF18" s="68"/>
      <c r="AG18" s="68"/>
      <c r="AH18" s="68"/>
      <c r="AI18" s="68"/>
      <c r="AJ18" s="68"/>
      <c r="AK18" s="68"/>
      <c r="AL18" s="68"/>
      <c r="AM18" s="162" t="s">
        <v>76</v>
      </c>
      <c r="AN18" s="163"/>
      <c r="AO18" s="164"/>
      <c r="AP18" s="162" t="s">
        <v>76</v>
      </c>
      <c r="AQ18" s="163"/>
      <c r="AR18" s="164"/>
    </row>
    <row r="19" spans="1:45" ht="13.5" thickBot="1">
      <c r="A19" s="33">
        <v>6</v>
      </c>
      <c r="B19" s="21">
        <v>18885</v>
      </c>
      <c r="C19" s="15">
        <v>4</v>
      </c>
      <c r="D19" s="28">
        <v>53</v>
      </c>
      <c r="E19" s="25">
        <v>21701</v>
      </c>
      <c r="F19" s="16">
        <v>5</v>
      </c>
      <c r="G19" s="31">
        <v>56</v>
      </c>
      <c r="H19" s="25">
        <v>29309</v>
      </c>
      <c r="I19" s="16">
        <v>5</v>
      </c>
      <c r="J19" s="31">
        <v>57</v>
      </c>
      <c r="K19" s="25">
        <v>30761</v>
      </c>
      <c r="L19" s="16">
        <v>5</v>
      </c>
      <c r="M19" s="31">
        <v>50</v>
      </c>
      <c r="N19" s="25">
        <v>39053</v>
      </c>
      <c r="O19" s="16">
        <v>6</v>
      </c>
      <c r="P19" s="31">
        <v>43</v>
      </c>
      <c r="Q19" s="25">
        <v>42951</v>
      </c>
      <c r="R19" s="16">
        <v>6</v>
      </c>
      <c r="S19" s="31">
        <v>55</v>
      </c>
      <c r="T19" s="25">
        <v>45777</v>
      </c>
      <c r="U19" s="16">
        <v>6</v>
      </c>
      <c r="V19" s="31">
        <v>53</v>
      </c>
      <c r="W19" s="25">
        <v>50297</v>
      </c>
      <c r="X19" s="16">
        <v>6</v>
      </c>
      <c r="Y19" s="31">
        <v>82</v>
      </c>
      <c r="Z19" s="25">
        <v>55048</v>
      </c>
      <c r="AA19" s="16">
        <v>6</v>
      </c>
      <c r="AB19" s="31">
        <v>85</v>
      </c>
      <c r="AC19" s="77">
        <f>+AB19</f>
        <v>85</v>
      </c>
      <c r="AD19" s="67">
        <f>+Y19</f>
        <v>82</v>
      </c>
      <c r="AE19" s="67">
        <f>+V21</f>
        <v>78</v>
      </c>
      <c r="AF19" s="67">
        <f>+S21</f>
        <v>72</v>
      </c>
      <c r="AG19" s="67">
        <f>+P21</f>
        <v>65</v>
      </c>
      <c r="AH19" s="67">
        <f>+M23</f>
        <v>60</v>
      </c>
      <c r="AI19" s="67">
        <f>+J21</f>
        <v>55</v>
      </c>
      <c r="AJ19" s="67">
        <f>+G21</f>
        <v>57</v>
      </c>
      <c r="AK19" s="67">
        <f>+D21</f>
        <v>57</v>
      </c>
      <c r="AL19" s="71">
        <f>+(AB19-AK19)/AK19</f>
        <v>0.49122807017543857</v>
      </c>
      <c r="AM19" s="25">
        <v>59958</v>
      </c>
      <c r="AN19" s="16">
        <v>6</v>
      </c>
      <c r="AO19" s="31">
        <v>83</v>
      </c>
      <c r="AP19" s="25">
        <v>67790</v>
      </c>
      <c r="AQ19" s="92">
        <f>+AP19/$AP$49*100</f>
        <v>6.4518585140453322</v>
      </c>
      <c r="AR19" s="31">
        <v>82</v>
      </c>
    </row>
    <row r="20" spans="1:45">
      <c r="A20" s="43"/>
      <c r="B20" s="121" t="s">
        <v>4</v>
      </c>
      <c r="C20" s="122"/>
      <c r="D20" s="123"/>
      <c r="E20" s="115" t="s">
        <v>4</v>
      </c>
      <c r="F20" s="130"/>
      <c r="G20" s="131"/>
      <c r="H20" s="115" t="s">
        <v>4</v>
      </c>
      <c r="I20" s="116"/>
      <c r="J20" s="117"/>
      <c r="K20" s="115" t="s">
        <v>75</v>
      </c>
      <c r="L20" s="116"/>
      <c r="M20" s="117"/>
      <c r="N20" s="115" t="s">
        <v>4</v>
      </c>
      <c r="O20" s="116"/>
      <c r="P20" s="117"/>
      <c r="Q20" s="115" t="s">
        <v>4</v>
      </c>
      <c r="R20" s="116"/>
      <c r="S20" s="117"/>
      <c r="T20" s="115" t="s">
        <v>4</v>
      </c>
      <c r="U20" s="116"/>
      <c r="V20" s="117"/>
      <c r="W20" s="121" t="s">
        <v>56</v>
      </c>
      <c r="X20" s="122"/>
      <c r="Y20" s="123"/>
      <c r="Z20" s="115" t="s">
        <v>8</v>
      </c>
      <c r="AA20" s="116"/>
      <c r="AB20" s="117"/>
      <c r="AC20" s="79"/>
      <c r="AD20" s="68"/>
      <c r="AE20" s="68"/>
      <c r="AF20" s="68"/>
      <c r="AG20" s="68"/>
      <c r="AH20" s="68"/>
      <c r="AI20" s="68"/>
      <c r="AJ20" s="68"/>
      <c r="AK20" s="68"/>
      <c r="AL20" s="68"/>
      <c r="AM20" s="159" t="s">
        <v>4</v>
      </c>
      <c r="AN20" s="160"/>
      <c r="AO20" s="161"/>
      <c r="AP20" s="159" t="s">
        <v>4</v>
      </c>
      <c r="AQ20" s="160"/>
      <c r="AR20" s="161"/>
    </row>
    <row r="21" spans="1:45" ht="13.5" thickBot="1">
      <c r="A21" s="42">
        <v>7</v>
      </c>
      <c r="B21" s="35">
        <v>18294</v>
      </c>
      <c r="C21" s="36">
        <v>4</v>
      </c>
      <c r="D21" s="37">
        <v>57</v>
      </c>
      <c r="E21" s="38">
        <v>20827</v>
      </c>
      <c r="F21" s="39">
        <v>4</v>
      </c>
      <c r="G21" s="40">
        <v>57</v>
      </c>
      <c r="H21" s="38">
        <v>25164</v>
      </c>
      <c r="I21" s="39">
        <v>5</v>
      </c>
      <c r="J21" s="40">
        <v>55</v>
      </c>
      <c r="K21" s="38">
        <v>29728</v>
      </c>
      <c r="L21" s="39">
        <v>5</v>
      </c>
      <c r="M21" s="40">
        <v>56</v>
      </c>
      <c r="N21" s="38">
        <v>33932</v>
      </c>
      <c r="O21" s="39">
        <v>5</v>
      </c>
      <c r="P21" s="40">
        <v>65</v>
      </c>
      <c r="Q21" s="38">
        <v>39706</v>
      </c>
      <c r="R21" s="39">
        <v>5</v>
      </c>
      <c r="S21" s="40">
        <v>72</v>
      </c>
      <c r="T21" s="38">
        <v>44756</v>
      </c>
      <c r="U21" s="39">
        <v>6</v>
      </c>
      <c r="V21" s="40">
        <v>78</v>
      </c>
      <c r="W21" s="38">
        <v>49423</v>
      </c>
      <c r="X21" s="39">
        <v>6</v>
      </c>
      <c r="Y21" s="40">
        <v>53</v>
      </c>
      <c r="Z21" s="38">
        <v>54361</v>
      </c>
      <c r="AA21" s="39">
        <v>6</v>
      </c>
      <c r="AB21" s="40">
        <v>110</v>
      </c>
      <c r="AC21" s="77">
        <f>+AB21</f>
        <v>110</v>
      </c>
      <c r="AD21" s="67">
        <f>+Y23</f>
        <v>99</v>
      </c>
      <c r="AE21" s="67">
        <f>+V23</f>
        <v>96</v>
      </c>
      <c r="AF21" s="67">
        <f>+S23</f>
        <v>93</v>
      </c>
      <c r="AG21" s="67">
        <f>+P25</f>
        <v>84</v>
      </c>
      <c r="AH21" s="67">
        <f>+M25</f>
        <v>73</v>
      </c>
      <c r="AI21" s="67">
        <f>+J25</f>
        <v>66</v>
      </c>
      <c r="AJ21" s="67">
        <f>+G29</f>
        <v>65</v>
      </c>
      <c r="AK21" s="67">
        <f>+D31</f>
        <v>67</v>
      </c>
      <c r="AL21" s="71">
        <f>+(AB21-AK21)/AK21</f>
        <v>0.64179104477611937</v>
      </c>
      <c r="AM21" s="38">
        <v>58490</v>
      </c>
      <c r="AN21" s="39">
        <v>6</v>
      </c>
      <c r="AO21" s="40">
        <v>83</v>
      </c>
      <c r="AP21" s="38">
        <v>61455</v>
      </c>
      <c r="AQ21" s="39">
        <f>+AP21/$AP$49*100</f>
        <v>5.8489300041400769</v>
      </c>
      <c r="AR21" s="40">
        <v>82</v>
      </c>
    </row>
    <row r="22" spans="1:45">
      <c r="A22" s="34"/>
      <c r="B22" s="124" t="s">
        <v>5</v>
      </c>
      <c r="C22" s="125"/>
      <c r="D22" s="126"/>
      <c r="E22" s="118" t="s">
        <v>3</v>
      </c>
      <c r="F22" s="135"/>
      <c r="G22" s="136"/>
      <c r="H22" s="118" t="s">
        <v>75</v>
      </c>
      <c r="I22" s="119"/>
      <c r="J22" s="120"/>
      <c r="K22" s="118" t="s">
        <v>4</v>
      </c>
      <c r="L22" s="119"/>
      <c r="M22" s="120"/>
      <c r="N22" s="118" t="s">
        <v>2</v>
      </c>
      <c r="O22" s="119"/>
      <c r="P22" s="120"/>
      <c r="Q22" s="118" t="s">
        <v>8</v>
      </c>
      <c r="R22" s="119"/>
      <c r="S22" s="120"/>
      <c r="T22" s="118" t="s">
        <v>8</v>
      </c>
      <c r="U22" s="119"/>
      <c r="V22" s="120"/>
      <c r="W22" s="118" t="s">
        <v>8</v>
      </c>
      <c r="X22" s="119"/>
      <c r="Y22" s="120"/>
      <c r="Z22" s="124" t="s">
        <v>56</v>
      </c>
      <c r="AA22" s="125"/>
      <c r="AB22" s="126"/>
      <c r="AC22" s="80"/>
      <c r="AD22" s="68"/>
      <c r="AE22" s="68"/>
      <c r="AF22" s="68"/>
      <c r="AG22" s="68"/>
      <c r="AH22" s="68"/>
      <c r="AI22" s="68"/>
      <c r="AJ22" s="68"/>
      <c r="AK22" s="68"/>
      <c r="AL22" s="68"/>
      <c r="AM22" s="162" t="s">
        <v>8</v>
      </c>
      <c r="AN22" s="163"/>
      <c r="AO22" s="164"/>
      <c r="AP22" s="162" t="s">
        <v>8</v>
      </c>
      <c r="AQ22" s="163"/>
      <c r="AR22" s="164"/>
    </row>
    <row r="23" spans="1:45" ht="13.5" thickBot="1">
      <c r="A23" s="33">
        <v>8</v>
      </c>
      <c r="B23" s="21">
        <v>16645</v>
      </c>
      <c r="C23" s="15">
        <v>4</v>
      </c>
      <c r="D23" s="28">
        <v>37</v>
      </c>
      <c r="E23" s="25">
        <v>19271</v>
      </c>
      <c r="F23" s="16">
        <v>4</v>
      </c>
      <c r="G23" s="31">
        <v>53</v>
      </c>
      <c r="H23" s="25">
        <v>21883</v>
      </c>
      <c r="I23" s="16">
        <v>4</v>
      </c>
      <c r="J23" s="31">
        <v>51</v>
      </c>
      <c r="K23" s="25">
        <v>29053</v>
      </c>
      <c r="L23" s="16">
        <v>5</v>
      </c>
      <c r="M23" s="31">
        <v>60</v>
      </c>
      <c r="N23" s="25">
        <v>31455</v>
      </c>
      <c r="O23" s="16">
        <v>5</v>
      </c>
      <c r="P23" s="31">
        <v>54</v>
      </c>
      <c r="Q23" s="25">
        <v>36215</v>
      </c>
      <c r="R23" s="16">
        <v>5</v>
      </c>
      <c r="S23" s="31">
        <v>93</v>
      </c>
      <c r="T23" s="25">
        <v>42741</v>
      </c>
      <c r="U23" s="16">
        <v>5</v>
      </c>
      <c r="V23" s="31">
        <v>96</v>
      </c>
      <c r="W23" s="25">
        <v>48980</v>
      </c>
      <c r="X23" s="16">
        <v>6</v>
      </c>
      <c r="Y23" s="31">
        <v>99</v>
      </c>
      <c r="Z23" s="25">
        <v>52840</v>
      </c>
      <c r="AA23" s="16">
        <v>6</v>
      </c>
      <c r="AB23" s="31">
        <v>61</v>
      </c>
      <c r="AC23" s="77">
        <f>+AB23</f>
        <v>61</v>
      </c>
      <c r="AD23" s="67">
        <f>+Y21</f>
        <v>53</v>
      </c>
      <c r="AE23" s="67">
        <f>+V19</f>
        <v>53</v>
      </c>
      <c r="AF23" s="67">
        <f>+S19</f>
        <v>55</v>
      </c>
      <c r="AG23" s="67">
        <f>+P19</f>
        <v>43</v>
      </c>
      <c r="AH23" s="67">
        <f>+M15</f>
        <v>41</v>
      </c>
      <c r="AI23" s="67">
        <f>+J13</f>
        <v>37</v>
      </c>
      <c r="AJ23" s="67">
        <f>+G17</f>
        <v>36</v>
      </c>
      <c r="AK23" s="67">
        <f>+D17</f>
        <v>36</v>
      </c>
      <c r="AL23" s="71">
        <f>+(AB23-AK23)/AK23</f>
        <v>0.69444444444444442</v>
      </c>
      <c r="AM23" s="25">
        <v>57946</v>
      </c>
      <c r="AN23" s="16">
        <v>6</v>
      </c>
      <c r="AO23" s="31">
        <v>107</v>
      </c>
      <c r="AP23" s="25">
        <v>60488</v>
      </c>
      <c r="AQ23" s="92">
        <f>+AP23/$AP$49*100</f>
        <v>5.7568965599288102</v>
      </c>
      <c r="AR23" s="31">
        <v>105</v>
      </c>
    </row>
    <row r="24" spans="1:45">
      <c r="A24" s="43"/>
      <c r="B24" s="121" t="s">
        <v>6</v>
      </c>
      <c r="C24" s="122"/>
      <c r="D24" s="123"/>
      <c r="E24" s="115" t="s">
        <v>5</v>
      </c>
      <c r="F24" s="130"/>
      <c r="G24" s="131"/>
      <c r="H24" s="115" t="s">
        <v>8</v>
      </c>
      <c r="I24" s="116"/>
      <c r="J24" s="117"/>
      <c r="K24" s="115" t="s">
        <v>8</v>
      </c>
      <c r="L24" s="116"/>
      <c r="M24" s="117"/>
      <c r="N24" s="115" t="s">
        <v>8</v>
      </c>
      <c r="O24" s="116"/>
      <c r="P24" s="117"/>
      <c r="Q24" s="115" t="s">
        <v>2</v>
      </c>
      <c r="R24" s="116"/>
      <c r="S24" s="117"/>
      <c r="T24" s="115" t="s">
        <v>76</v>
      </c>
      <c r="U24" s="116"/>
      <c r="V24" s="117"/>
      <c r="W24" s="115" t="s">
        <v>76</v>
      </c>
      <c r="X24" s="116"/>
      <c r="Y24" s="117"/>
      <c r="Z24" s="115" t="s">
        <v>76</v>
      </c>
      <c r="AA24" s="116"/>
      <c r="AB24" s="117"/>
      <c r="AC24" s="79"/>
      <c r="AD24" s="68"/>
      <c r="AE24" s="68"/>
      <c r="AF24" s="68"/>
      <c r="AG24" s="68"/>
      <c r="AH24" s="68"/>
      <c r="AI24" s="68"/>
      <c r="AJ24" s="68"/>
      <c r="AK24" s="68"/>
      <c r="AL24" s="68"/>
      <c r="AM24" s="165" t="s">
        <v>56</v>
      </c>
      <c r="AN24" s="166"/>
      <c r="AO24" s="167"/>
      <c r="AP24" s="165" t="s">
        <v>56</v>
      </c>
      <c r="AQ24" s="166"/>
      <c r="AR24" s="167"/>
    </row>
    <row r="25" spans="1:45" ht="13.5" thickBot="1">
      <c r="A25" s="42">
        <v>9</v>
      </c>
      <c r="B25" s="44">
        <v>16220</v>
      </c>
      <c r="C25" s="45">
        <v>4</v>
      </c>
      <c r="D25" s="46">
        <v>56</v>
      </c>
      <c r="E25" s="47">
        <v>17896</v>
      </c>
      <c r="F25" s="48">
        <v>4</v>
      </c>
      <c r="G25" s="49">
        <v>37</v>
      </c>
      <c r="H25" s="47">
        <v>20633</v>
      </c>
      <c r="I25" s="48">
        <v>4</v>
      </c>
      <c r="J25" s="49">
        <v>66</v>
      </c>
      <c r="K25" s="47">
        <v>25222</v>
      </c>
      <c r="L25" s="48">
        <v>4</v>
      </c>
      <c r="M25" s="49">
        <v>73</v>
      </c>
      <c r="N25" s="47">
        <v>30212</v>
      </c>
      <c r="O25" s="48">
        <v>5</v>
      </c>
      <c r="P25" s="49">
        <v>84</v>
      </c>
      <c r="Q25" s="47">
        <v>31895</v>
      </c>
      <c r="R25" s="48">
        <v>4</v>
      </c>
      <c r="S25" s="49">
        <v>55</v>
      </c>
      <c r="T25" s="47">
        <v>35419</v>
      </c>
      <c r="U25" s="48">
        <v>4</v>
      </c>
      <c r="V25" s="49">
        <v>76</v>
      </c>
      <c r="W25" s="47">
        <v>43491</v>
      </c>
      <c r="X25" s="48">
        <v>5</v>
      </c>
      <c r="Y25" s="49">
        <v>78</v>
      </c>
      <c r="Z25" s="47">
        <v>51941</v>
      </c>
      <c r="AA25" s="48">
        <v>6</v>
      </c>
      <c r="AB25" s="49">
        <v>81</v>
      </c>
      <c r="AC25" s="77">
        <f>+AB25</f>
        <v>81</v>
      </c>
      <c r="AD25" s="67">
        <f>+Y25</f>
        <v>78</v>
      </c>
      <c r="AE25" s="67">
        <f>+V25</f>
        <v>76</v>
      </c>
      <c r="AF25" s="67">
        <f>+S27</f>
        <v>70</v>
      </c>
      <c r="AG25" s="67">
        <f>+P29</f>
        <v>63</v>
      </c>
      <c r="AH25" s="67">
        <f>+M41</f>
        <v>50</v>
      </c>
      <c r="AI25" s="68" t="s">
        <v>72</v>
      </c>
      <c r="AJ25" s="68" t="s">
        <v>72</v>
      </c>
      <c r="AK25" s="68" t="s">
        <v>72</v>
      </c>
      <c r="AL25" s="71">
        <f>+(AB25-AH25)/AH25</f>
        <v>0.62</v>
      </c>
      <c r="AM25" s="47">
        <v>54933</v>
      </c>
      <c r="AN25" s="48">
        <v>6</v>
      </c>
      <c r="AO25" s="49">
        <v>56</v>
      </c>
      <c r="AP25" s="47">
        <v>56986</v>
      </c>
      <c r="AQ25" s="39">
        <f>+AP25/$AP$49*100</f>
        <v>5.423596537562875</v>
      </c>
      <c r="AR25" s="49">
        <v>53</v>
      </c>
    </row>
    <row r="26" spans="1:45">
      <c r="A26" s="34"/>
      <c r="B26" s="132" t="s">
        <v>80</v>
      </c>
      <c r="C26" s="133"/>
      <c r="D26" s="134"/>
      <c r="E26" s="118" t="s">
        <v>6</v>
      </c>
      <c r="F26" s="135"/>
      <c r="G26" s="136"/>
      <c r="H26" s="118" t="s">
        <v>3</v>
      </c>
      <c r="I26" s="119"/>
      <c r="J26" s="120"/>
      <c r="K26" s="118" t="s">
        <v>3</v>
      </c>
      <c r="L26" s="119"/>
      <c r="M26" s="120"/>
      <c r="N26" s="118" t="s">
        <v>5</v>
      </c>
      <c r="O26" s="119"/>
      <c r="P26" s="120"/>
      <c r="Q26" s="118" t="s">
        <v>76</v>
      </c>
      <c r="R26" s="119"/>
      <c r="S26" s="120"/>
      <c r="T26" s="118" t="s">
        <v>2</v>
      </c>
      <c r="U26" s="119"/>
      <c r="V26" s="120"/>
      <c r="W26" s="118" t="s">
        <v>2</v>
      </c>
      <c r="X26" s="119"/>
      <c r="Y26" s="120"/>
      <c r="Z26" s="118" t="s">
        <v>2</v>
      </c>
      <c r="AA26" s="119"/>
      <c r="AB26" s="120"/>
      <c r="AC26" s="79"/>
      <c r="AD26" s="68"/>
      <c r="AE26" s="68"/>
      <c r="AF26" s="68"/>
      <c r="AG26" s="68"/>
      <c r="AH26" s="68"/>
      <c r="AI26" s="68"/>
      <c r="AJ26" s="68"/>
      <c r="AK26" s="68"/>
      <c r="AL26" s="68"/>
      <c r="AM26" s="118" t="s">
        <v>2</v>
      </c>
      <c r="AN26" s="119"/>
      <c r="AO26" s="120"/>
      <c r="AP26" s="118" t="s">
        <v>2</v>
      </c>
      <c r="AQ26" s="119"/>
      <c r="AR26" s="120"/>
    </row>
    <row r="27" spans="1:45" ht="13.5" thickBot="1">
      <c r="A27" s="33">
        <v>10</v>
      </c>
      <c r="B27" s="22">
        <v>15148</v>
      </c>
      <c r="C27" s="17">
        <v>4</v>
      </c>
      <c r="D27" s="29">
        <v>57</v>
      </c>
      <c r="E27" s="26">
        <v>17185</v>
      </c>
      <c r="F27" s="18">
        <v>4</v>
      </c>
      <c r="G27" s="32">
        <v>55</v>
      </c>
      <c r="H27" s="26">
        <v>19705</v>
      </c>
      <c r="I27" s="18">
        <v>4</v>
      </c>
      <c r="J27" s="32">
        <v>52</v>
      </c>
      <c r="K27" s="26">
        <v>19963</v>
      </c>
      <c r="L27" s="18">
        <v>3</v>
      </c>
      <c r="M27" s="32">
        <v>52</v>
      </c>
      <c r="N27" s="26">
        <v>20869</v>
      </c>
      <c r="O27" s="18">
        <v>3</v>
      </c>
      <c r="P27" s="32">
        <v>37</v>
      </c>
      <c r="Q27" s="26">
        <v>28010</v>
      </c>
      <c r="R27" s="18">
        <v>4</v>
      </c>
      <c r="S27" s="32">
        <v>70</v>
      </c>
      <c r="T27" s="26">
        <v>31450</v>
      </c>
      <c r="U27" s="18">
        <v>4</v>
      </c>
      <c r="V27" s="32">
        <v>54</v>
      </c>
      <c r="W27" s="26">
        <v>31955</v>
      </c>
      <c r="X27" s="18">
        <v>4</v>
      </c>
      <c r="Y27" s="32">
        <v>54</v>
      </c>
      <c r="Z27" s="26">
        <v>32411</v>
      </c>
      <c r="AA27" s="18">
        <v>3</v>
      </c>
      <c r="AB27" s="32">
        <v>56</v>
      </c>
      <c r="AC27" s="77">
        <f>+AB27</f>
        <v>56</v>
      </c>
      <c r="AD27" s="67">
        <f>+Y27</f>
        <v>54</v>
      </c>
      <c r="AE27" s="67">
        <f>+V27</f>
        <v>54</v>
      </c>
      <c r="AF27" s="67">
        <f>+S25</f>
        <v>55</v>
      </c>
      <c r="AG27" s="67">
        <f>+P23</f>
        <v>54</v>
      </c>
      <c r="AH27" s="67">
        <f>+M19</f>
        <v>50</v>
      </c>
      <c r="AI27" s="67">
        <f>+J15</f>
        <v>49</v>
      </c>
      <c r="AJ27" s="67">
        <f>+G13</f>
        <v>49</v>
      </c>
      <c r="AK27" s="67">
        <f>+D13</f>
        <v>49</v>
      </c>
      <c r="AL27" s="71">
        <f>+(AB27-AK27)/AK27</f>
        <v>0.14285714285714285</v>
      </c>
      <c r="AM27" s="26">
        <v>32693</v>
      </c>
      <c r="AN27" s="18">
        <v>3</v>
      </c>
      <c r="AO27" s="32">
        <v>53</v>
      </c>
      <c r="AP27" s="26">
        <v>33185</v>
      </c>
      <c r="AQ27" s="92">
        <f>+AP27/$AP$49*100</f>
        <v>3.1583555803008458</v>
      </c>
      <c r="AR27" s="32">
        <v>55</v>
      </c>
      <c r="AS27" s="85"/>
    </row>
    <row r="28" spans="1:45" ht="12.75" customHeight="1">
      <c r="A28" s="43"/>
      <c r="B28" s="121" t="s">
        <v>7</v>
      </c>
      <c r="C28" s="122"/>
      <c r="D28" s="123"/>
      <c r="E28" s="115" t="s">
        <v>8</v>
      </c>
      <c r="F28" s="130"/>
      <c r="G28" s="131"/>
      <c r="H28" s="115" t="s">
        <v>5</v>
      </c>
      <c r="I28" s="116"/>
      <c r="J28" s="117"/>
      <c r="K28" s="115" t="s">
        <v>5</v>
      </c>
      <c r="L28" s="116"/>
      <c r="M28" s="117"/>
      <c r="N28" s="115" t="s">
        <v>76</v>
      </c>
      <c r="O28" s="116"/>
      <c r="P28" s="117"/>
      <c r="Q28" s="115" t="s">
        <v>5</v>
      </c>
      <c r="R28" s="116"/>
      <c r="S28" s="117"/>
      <c r="T28" s="115" t="s">
        <v>5</v>
      </c>
      <c r="U28" s="116"/>
      <c r="V28" s="117"/>
      <c r="W28" s="115" t="s">
        <v>5</v>
      </c>
      <c r="X28" s="116"/>
      <c r="Y28" s="117"/>
      <c r="Z28" s="121" t="s">
        <v>82</v>
      </c>
      <c r="AA28" s="122"/>
      <c r="AB28" s="123"/>
      <c r="AC28" s="80"/>
      <c r="AD28" s="68"/>
      <c r="AE28" s="68"/>
      <c r="AF28" s="68"/>
      <c r="AG28" s="68"/>
      <c r="AH28" s="68"/>
      <c r="AI28" s="68"/>
      <c r="AJ28" s="68"/>
      <c r="AK28" s="68"/>
      <c r="AL28" s="68"/>
      <c r="AM28" s="121" t="s">
        <v>82</v>
      </c>
      <c r="AN28" s="122"/>
      <c r="AO28" s="123"/>
      <c r="AP28" s="121" t="s">
        <v>82</v>
      </c>
      <c r="AQ28" s="122"/>
      <c r="AR28" s="123"/>
      <c r="AS28" s="85"/>
    </row>
    <row r="29" spans="1:45" ht="13.5" thickBot="1">
      <c r="A29" s="42">
        <v>11</v>
      </c>
      <c r="B29" s="44">
        <v>13913</v>
      </c>
      <c r="C29" s="45">
        <v>3</v>
      </c>
      <c r="D29" s="46">
        <v>40</v>
      </c>
      <c r="E29" s="47">
        <v>16006</v>
      </c>
      <c r="F29" s="48">
        <v>3</v>
      </c>
      <c r="G29" s="49">
        <v>65</v>
      </c>
      <c r="H29" s="47">
        <v>19185</v>
      </c>
      <c r="I29" s="48">
        <v>4</v>
      </c>
      <c r="J29" s="49">
        <v>36</v>
      </c>
      <c r="K29" s="47">
        <v>19876</v>
      </c>
      <c r="L29" s="48">
        <v>3</v>
      </c>
      <c r="M29" s="49">
        <v>36</v>
      </c>
      <c r="N29" s="47">
        <v>20370</v>
      </c>
      <c r="O29" s="48">
        <v>3</v>
      </c>
      <c r="P29" s="49">
        <v>63</v>
      </c>
      <c r="Q29" s="47">
        <v>21381</v>
      </c>
      <c r="R29" s="48">
        <v>3</v>
      </c>
      <c r="S29" s="49">
        <v>41</v>
      </c>
      <c r="T29" s="47">
        <v>22362</v>
      </c>
      <c r="U29" s="48">
        <v>3</v>
      </c>
      <c r="V29" s="49">
        <v>40</v>
      </c>
      <c r="W29" s="47">
        <v>23495</v>
      </c>
      <c r="X29" s="48">
        <v>3</v>
      </c>
      <c r="Y29" s="49">
        <v>39</v>
      </c>
      <c r="Z29" s="47">
        <v>24711</v>
      </c>
      <c r="AA29" s="48">
        <v>3</v>
      </c>
      <c r="AB29" s="49">
        <v>28</v>
      </c>
      <c r="AC29" s="77">
        <f>+AB29</f>
        <v>28</v>
      </c>
      <c r="AD29" s="67">
        <f>+Y31</f>
        <v>25</v>
      </c>
      <c r="AE29" s="67">
        <f>+V31</f>
        <v>32</v>
      </c>
      <c r="AF29" s="67">
        <f>+S35</f>
        <v>28</v>
      </c>
      <c r="AG29" s="67">
        <f>+P35</f>
        <v>24</v>
      </c>
      <c r="AH29" s="67">
        <f>+M35</f>
        <v>23</v>
      </c>
      <c r="AI29" s="67">
        <f>+J35</f>
        <v>22</v>
      </c>
      <c r="AJ29" s="67">
        <f>+G35</f>
        <v>23</v>
      </c>
      <c r="AK29" s="67">
        <f>+D33</f>
        <v>23</v>
      </c>
      <c r="AL29" s="71">
        <f>+(AB29-AK29)/AK29</f>
        <v>0.21739130434782608</v>
      </c>
      <c r="AM29" s="47">
        <v>25890</v>
      </c>
      <c r="AN29" s="48">
        <v>3</v>
      </c>
      <c r="AO29" s="49">
        <v>30</v>
      </c>
      <c r="AP29" s="47">
        <v>26342</v>
      </c>
      <c r="AQ29" s="39">
        <f>+AP29/$AP$49*100</f>
        <v>2.5070785805720921</v>
      </c>
      <c r="AR29" s="49">
        <v>28</v>
      </c>
      <c r="AS29" s="93"/>
    </row>
    <row r="30" spans="1:45" ht="13.15" customHeight="1">
      <c r="A30" s="34"/>
      <c r="B30" s="124" t="s">
        <v>8</v>
      </c>
      <c r="C30" s="125"/>
      <c r="D30" s="126"/>
      <c r="E30" s="118" t="s">
        <v>7</v>
      </c>
      <c r="F30" s="135"/>
      <c r="G30" s="136"/>
      <c r="H30" s="118" t="s">
        <v>6</v>
      </c>
      <c r="I30" s="119"/>
      <c r="J30" s="120"/>
      <c r="K30" s="118" t="s">
        <v>6</v>
      </c>
      <c r="L30" s="119"/>
      <c r="M30" s="120"/>
      <c r="N30" s="118" t="s">
        <v>3</v>
      </c>
      <c r="O30" s="119"/>
      <c r="P30" s="120"/>
      <c r="Q30" s="118" t="s">
        <v>3</v>
      </c>
      <c r="R30" s="119"/>
      <c r="S30" s="120"/>
      <c r="T30" s="124" t="s">
        <v>82</v>
      </c>
      <c r="U30" s="125"/>
      <c r="V30" s="126"/>
      <c r="W30" s="124" t="s">
        <v>82</v>
      </c>
      <c r="X30" s="125"/>
      <c r="Y30" s="126"/>
      <c r="Z30" s="118" t="s">
        <v>5</v>
      </c>
      <c r="AA30" s="119"/>
      <c r="AB30" s="120"/>
      <c r="AC30" s="79"/>
      <c r="AD30" s="68"/>
      <c r="AE30" s="68"/>
      <c r="AF30" s="68"/>
      <c r="AG30" s="68"/>
      <c r="AH30" s="68"/>
      <c r="AI30" s="68"/>
      <c r="AJ30" s="68"/>
      <c r="AK30" s="68"/>
      <c r="AL30" s="68"/>
      <c r="AM30" s="118" t="s">
        <v>5</v>
      </c>
      <c r="AN30" s="119"/>
      <c r="AO30" s="120"/>
      <c r="AP30" s="118" t="s">
        <v>5</v>
      </c>
      <c r="AQ30" s="119"/>
      <c r="AR30" s="120"/>
      <c r="AS30" s="94"/>
    </row>
    <row r="31" spans="1:45" ht="13.5" thickBot="1">
      <c r="A31" s="33">
        <v>12</v>
      </c>
      <c r="B31" s="21">
        <v>12829</v>
      </c>
      <c r="C31" s="15">
        <v>3</v>
      </c>
      <c r="D31" s="28">
        <v>67</v>
      </c>
      <c r="E31" s="25">
        <v>15211</v>
      </c>
      <c r="F31" s="16">
        <v>3</v>
      </c>
      <c r="G31" s="31">
        <v>39</v>
      </c>
      <c r="H31" s="25">
        <v>18006</v>
      </c>
      <c r="I31" s="16">
        <v>3</v>
      </c>
      <c r="J31" s="31">
        <v>55</v>
      </c>
      <c r="K31" s="25">
        <v>18460</v>
      </c>
      <c r="L31" s="16">
        <v>3</v>
      </c>
      <c r="M31" s="31">
        <v>56</v>
      </c>
      <c r="N31" s="25">
        <v>20172</v>
      </c>
      <c r="O31" s="16">
        <v>3</v>
      </c>
      <c r="P31" s="31">
        <v>54</v>
      </c>
      <c r="Q31" s="25">
        <v>20116</v>
      </c>
      <c r="R31" s="16">
        <v>3</v>
      </c>
      <c r="S31" s="31">
        <v>55</v>
      </c>
      <c r="T31" s="25">
        <v>20866</v>
      </c>
      <c r="U31" s="16">
        <v>3</v>
      </c>
      <c r="V31" s="31">
        <v>32</v>
      </c>
      <c r="W31" s="25">
        <v>22738</v>
      </c>
      <c r="X31" s="16">
        <v>3</v>
      </c>
      <c r="Y31" s="31">
        <v>25</v>
      </c>
      <c r="Z31" s="25">
        <v>24002</v>
      </c>
      <c r="AA31" s="16">
        <v>3</v>
      </c>
      <c r="AB31" s="31">
        <v>42</v>
      </c>
      <c r="AC31" s="77">
        <f>+AB31</f>
        <v>42</v>
      </c>
      <c r="AD31" s="67">
        <f>+Y29</f>
        <v>39</v>
      </c>
      <c r="AE31" s="67">
        <f>+V29</f>
        <v>40</v>
      </c>
      <c r="AF31" s="67">
        <f>+S29</f>
        <v>41</v>
      </c>
      <c r="AG31" s="67">
        <f>+P27</f>
        <v>37</v>
      </c>
      <c r="AH31" s="67">
        <f>+M29</f>
        <v>36</v>
      </c>
      <c r="AI31" s="67">
        <f>+J29</f>
        <v>36</v>
      </c>
      <c r="AJ31" s="67">
        <f>+G25</f>
        <v>37</v>
      </c>
      <c r="AK31" s="67">
        <f>+D23</f>
        <v>37</v>
      </c>
      <c r="AL31" s="71">
        <f>+(AB31-AK31)/AK31</f>
        <v>0.13513513513513514</v>
      </c>
      <c r="AM31" s="25">
        <v>25020</v>
      </c>
      <c r="AN31" s="16">
        <v>3</v>
      </c>
      <c r="AO31" s="31">
        <v>42</v>
      </c>
      <c r="AP31" s="25">
        <v>25593</v>
      </c>
      <c r="AQ31" s="92">
        <f>+AP31/$AP$49*100</f>
        <v>2.4357931103402</v>
      </c>
      <c r="AR31" s="31">
        <v>41</v>
      </c>
      <c r="AS31" s="93"/>
    </row>
    <row r="32" spans="1:45">
      <c r="A32" s="43"/>
      <c r="B32" s="137" t="s">
        <v>45</v>
      </c>
      <c r="C32" s="138"/>
      <c r="D32" s="139"/>
      <c r="E32" s="115" t="s">
        <v>75</v>
      </c>
      <c r="F32" s="130"/>
      <c r="G32" s="131"/>
      <c r="H32" s="115" t="s">
        <v>7</v>
      </c>
      <c r="I32" s="116"/>
      <c r="J32" s="117"/>
      <c r="K32" s="115" t="s">
        <v>7</v>
      </c>
      <c r="L32" s="116"/>
      <c r="M32" s="117"/>
      <c r="N32" s="115" t="s">
        <v>6</v>
      </c>
      <c r="O32" s="116"/>
      <c r="P32" s="117"/>
      <c r="Q32" s="115" t="s">
        <v>6</v>
      </c>
      <c r="R32" s="116"/>
      <c r="S32" s="117"/>
      <c r="T32" s="115" t="s">
        <v>3</v>
      </c>
      <c r="U32" s="116"/>
      <c r="V32" s="117"/>
      <c r="W32" s="115" t="s">
        <v>3</v>
      </c>
      <c r="X32" s="116"/>
      <c r="Y32" s="117"/>
      <c r="Z32" s="115" t="s">
        <v>10</v>
      </c>
      <c r="AA32" s="116"/>
      <c r="AB32" s="117"/>
      <c r="AC32" s="79"/>
      <c r="AD32" s="68"/>
      <c r="AE32" s="68"/>
      <c r="AF32" s="68"/>
      <c r="AG32" s="68"/>
      <c r="AH32" s="68"/>
      <c r="AI32" s="68"/>
      <c r="AJ32" s="68"/>
      <c r="AK32" s="68"/>
      <c r="AL32" s="68"/>
      <c r="AM32" s="115" t="s">
        <v>10</v>
      </c>
      <c r="AN32" s="116"/>
      <c r="AO32" s="117"/>
      <c r="AP32" s="115" t="s">
        <v>10</v>
      </c>
      <c r="AQ32" s="116"/>
      <c r="AR32" s="117"/>
      <c r="AS32" s="93"/>
    </row>
    <row r="33" spans="1:45" ht="13.5" thickBot="1">
      <c r="A33" s="42">
        <v>13</v>
      </c>
      <c r="B33" s="35">
        <v>10066</v>
      </c>
      <c r="C33" s="36">
        <v>2</v>
      </c>
      <c r="D33" s="37">
        <v>23</v>
      </c>
      <c r="E33" s="38">
        <v>14849</v>
      </c>
      <c r="F33" s="39">
        <v>3</v>
      </c>
      <c r="G33" s="40">
        <v>50</v>
      </c>
      <c r="H33" s="38">
        <v>15764</v>
      </c>
      <c r="I33" s="39">
        <v>3</v>
      </c>
      <c r="J33" s="40">
        <v>38</v>
      </c>
      <c r="K33" s="38">
        <v>16372</v>
      </c>
      <c r="L33" s="39">
        <v>3</v>
      </c>
      <c r="M33" s="40">
        <v>38</v>
      </c>
      <c r="N33" s="38">
        <v>19044</v>
      </c>
      <c r="O33" s="39">
        <v>3</v>
      </c>
      <c r="P33" s="40">
        <v>59</v>
      </c>
      <c r="Q33" s="38">
        <v>19436</v>
      </c>
      <c r="R33" s="39">
        <v>3</v>
      </c>
      <c r="S33" s="40">
        <v>60</v>
      </c>
      <c r="T33" s="38">
        <v>20610</v>
      </c>
      <c r="U33" s="39">
        <v>3</v>
      </c>
      <c r="V33" s="40">
        <v>57</v>
      </c>
      <c r="W33" s="38">
        <v>20956</v>
      </c>
      <c r="X33" s="39">
        <v>2</v>
      </c>
      <c r="Y33" s="40">
        <v>60</v>
      </c>
      <c r="Z33" s="38">
        <v>21677</v>
      </c>
      <c r="AA33" s="39">
        <v>2</v>
      </c>
      <c r="AB33" s="40">
        <v>111</v>
      </c>
      <c r="AC33" s="77">
        <f>+AB33</f>
        <v>111</v>
      </c>
      <c r="AD33" s="67">
        <f>+Y37</f>
        <v>95</v>
      </c>
      <c r="AE33" s="67">
        <f>+V39</f>
        <v>94</v>
      </c>
      <c r="AF33" s="67">
        <f>+S39</f>
        <v>87</v>
      </c>
      <c r="AG33" s="67">
        <f>+P39</f>
        <v>87</v>
      </c>
      <c r="AH33" s="67">
        <f>+M37</f>
        <v>73</v>
      </c>
      <c r="AI33" s="67">
        <f>+J39</f>
        <v>68</v>
      </c>
      <c r="AJ33" s="67">
        <f>+G39</f>
        <v>66</v>
      </c>
      <c r="AK33" s="67">
        <f>+D39</f>
        <v>67</v>
      </c>
      <c r="AL33" s="71">
        <f>+(AB33-AK33)/AK33</f>
        <v>0.65671641791044777</v>
      </c>
      <c r="AM33" s="38">
        <v>23126</v>
      </c>
      <c r="AN33" s="39">
        <v>2</v>
      </c>
      <c r="AO33" s="40">
        <v>106</v>
      </c>
      <c r="AP33" s="38">
        <v>24289</v>
      </c>
      <c r="AQ33" s="39">
        <f>+AP33/$AP$49*100</f>
        <v>2.3116859632342095</v>
      </c>
      <c r="AR33" s="40">
        <v>104</v>
      </c>
      <c r="AS33" s="85"/>
    </row>
    <row r="34" spans="1:45" ht="13.15" customHeight="1">
      <c r="A34" s="34"/>
      <c r="B34" s="127" t="s">
        <v>9</v>
      </c>
      <c r="C34" s="128"/>
      <c r="D34" s="129"/>
      <c r="E34" s="124" t="s">
        <v>82</v>
      </c>
      <c r="F34" s="125"/>
      <c r="G34" s="126"/>
      <c r="H34" s="124" t="s">
        <v>82</v>
      </c>
      <c r="I34" s="125"/>
      <c r="J34" s="126"/>
      <c r="K34" s="124" t="s">
        <v>82</v>
      </c>
      <c r="L34" s="125"/>
      <c r="M34" s="126"/>
      <c r="N34" s="124" t="s">
        <v>82</v>
      </c>
      <c r="O34" s="125"/>
      <c r="P34" s="126"/>
      <c r="Q34" s="124" t="s">
        <v>82</v>
      </c>
      <c r="R34" s="125"/>
      <c r="S34" s="126"/>
      <c r="T34" s="118" t="s">
        <v>6</v>
      </c>
      <c r="U34" s="119"/>
      <c r="V34" s="120"/>
      <c r="W34" s="118" t="s">
        <v>6</v>
      </c>
      <c r="X34" s="119"/>
      <c r="Y34" s="120"/>
      <c r="Z34" s="118" t="s">
        <v>6</v>
      </c>
      <c r="AA34" s="119"/>
      <c r="AB34" s="120"/>
      <c r="AC34" s="79"/>
      <c r="AD34" s="68"/>
      <c r="AE34" s="68"/>
      <c r="AF34" s="68"/>
      <c r="AG34" s="68"/>
      <c r="AH34" s="68"/>
      <c r="AI34" s="68"/>
      <c r="AJ34" s="68"/>
      <c r="AK34" s="68"/>
      <c r="AL34" s="68"/>
      <c r="AM34" s="162" t="s">
        <v>3</v>
      </c>
      <c r="AN34" s="163"/>
      <c r="AO34" s="164"/>
      <c r="AP34" s="162" t="s">
        <v>15</v>
      </c>
      <c r="AQ34" s="163"/>
      <c r="AR34" s="164"/>
    </row>
    <row r="35" spans="1:45" ht="13.5" thickBot="1">
      <c r="A35" s="33">
        <v>14</v>
      </c>
      <c r="B35" s="21">
        <v>9610</v>
      </c>
      <c r="C35" s="15">
        <v>2</v>
      </c>
      <c r="D35" s="28">
        <v>35</v>
      </c>
      <c r="E35" s="25">
        <v>11947</v>
      </c>
      <c r="F35" s="16">
        <v>3</v>
      </c>
      <c r="G35" s="31">
        <v>23</v>
      </c>
      <c r="H35" s="25">
        <v>14011</v>
      </c>
      <c r="I35" s="16">
        <v>3</v>
      </c>
      <c r="J35" s="31">
        <v>22</v>
      </c>
      <c r="K35" s="25">
        <v>15582</v>
      </c>
      <c r="L35" s="16">
        <v>3</v>
      </c>
      <c r="M35" s="31">
        <v>23</v>
      </c>
      <c r="N35" s="25">
        <v>17804</v>
      </c>
      <c r="O35" s="16">
        <v>3</v>
      </c>
      <c r="P35" s="31">
        <v>24</v>
      </c>
      <c r="Q35" s="25">
        <v>19254</v>
      </c>
      <c r="R35" s="16">
        <v>3</v>
      </c>
      <c r="S35" s="31">
        <v>28</v>
      </c>
      <c r="T35" s="25">
        <v>20189</v>
      </c>
      <c r="U35" s="16">
        <v>3</v>
      </c>
      <c r="V35" s="31">
        <v>60</v>
      </c>
      <c r="W35" s="25">
        <v>20715</v>
      </c>
      <c r="X35" s="16">
        <v>2</v>
      </c>
      <c r="Y35" s="31">
        <v>58</v>
      </c>
      <c r="Z35" s="25">
        <v>21379</v>
      </c>
      <c r="AA35" s="16">
        <v>2</v>
      </c>
      <c r="AB35" s="31">
        <v>61</v>
      </c>
      <c r="AC35" s="77">
        <f>+AB35</f>
        <v>61</v>
      </c>
      <c r="AD35" s="67">
        <f>+Y35</f>
        <v>58</v>
      </c>
      <c r="AE35" s="67">
        <f>+V35</f>
        <v>60</v>
      </c>
      <c r="AF35" s="67">
        <f>+S33</f>
        <v>60</v>
      </c>
      <c r="AG35" s="67">
        <f>+P33</f>
        <v>59</v>
      </c>
      <c r="AH35" s="67">
        <f>+M31</f>
        <v>56</v>
      </c>
      <c r="AI35" s="67">
        <f>+J31</f>
        <v>55</v>
      </c>
      <c r="AJ35" s="67">
        <f>+G27</f>
        <v>55</v>
      </c>
      <c r="AK35" s="67">
        <f>+D25</f>
        <v>56</v>
      </c>
      <c r="AL35" s="71">
        <f>+(AB35-AK35)/AK35</f>
        <v>8.9285714285714288E-2</v>
      </c>
      <c r="AM35" s="25">
        <v>21936</v>
      </c>
      <c r="AN35" s="16">
        <v>2</v>
      </c>
      <c r="AO35" s="31">
        <v>62</v>
      </c>
      <c r="AP35" s="25">
        <v>22679</v>
      </c>
      <c r="AQ35" s="92">
        <f>+AP35/$AP$49*100</f>
        <v>2.1584555132030401</v>
      </c>
      <c r="AR35" s="31">
        <v>36</v>
      </c>
    </row>
    <row r="36" spans="1:45">
      <c r="A36" s="43"/>
      <c r="B36" s="121" t="s">
        <v>75</v>
      </c>
      <c r="C36" s="122"/>
      <c r="D36" s="123"/>
      <c r="E36" s="115" t="s">
        <v>9</v>
      </c>
      <c r="F36" s="130"/>
      <c r="G36" s="131"/>
      <c r="H36" s="115" t="s">
        <v>9</v>
      </c>
      <c r="I36" s="116"/>
      <c r="J36" s="117"/>
      <c r="K36" s="115" t="s">
        <v>10</v>
      </c>
      <c r="L36" s="116"/>
      <c r="M36" s="117"/>
      <c r="N36" s="115" t="s">
        <v>7</v>
      </c>
      <c r="O36" s="116"/>
      <c r="P36" s="117"/>
      <c r="Q36" s="115" t="s">
        <v>7</v>
      </c>
      <c r="R36" s="116"/>
      <c r="S36" s="117"/>
      <c r="T36" s="115" t="s">
        <v>7</v>
      </c>
      <c r="U36" s="116"/>
      <c r="V36" s="117"/>
      <c r="W36" s="115" t="s">
        <v>10</v>
      </c>
      <c r="X36" s="116"/>
      <c r="Y36" s="117"/>
      <c r="Z36" s="115" t="s">
        <v>3</v>
      </c>
      <c r="AA36" s="116"/>
      <c r="AB36" s="117"/>
      <c r="AC36" s="79"/>
      <c r="AD36" s="68"/>
      <c r="AE36" s="68"/>
      <c r="AF36" s="68"/>
      <c r="AG36" s="68"/>
      <c r="AH36" s="68"/>
      <c r="AI36" s="68"/>
      <c r="AJ36" s="68"/>
      <c r="AK36" s="68"/>
      <c r="AL36" s="68"/>
      <c r="AM36" s="159" t="s">
        <v>6</v>
      </c>
      <c r="AN36" s="160"/>
      <c r="AO36" s="161"/>
      <c r="AP36" s="159" t="s">
        <v>6</v>
      </c>
      <c r="AQ36" s="160"/>
      <c r="AR36" s="161"/>
    </row>
    <row r="37" spans="1:45" ht="13.5" thickBot="1">
      <c r="A37" s="42">
        <v>15</v>
      </c>
      <c r="B37" s="35">
        <v>8534</v>
      </c>
      <c r="C37" s="36">
        <v>2</v>
      </c>
      <c r="D37" s="37">
        <v>51</v>
      </c>
      <c r="E37" s="38">
        <v>10231</v>
      </c>
      <c r="F37" s="39">
        <v>2</v>
      </c>
      <c r="G37" s="40">
        <v>35</v>
      </c>
      <c r="H37" s="38">
        <v>10647</v>
      </c>
      <c r="I37" s="39">
        <v>2</v>
      </c>
      <c r="J37" s="40">
        <v>35</v>
      </c>
      <c r="K37" s="38">
        <v>11411</v>
      </c>
      <c r="L37" s="39">
        <v>2</v>
      </c>
      <c r="M37" s="40">
        <v>73</v>
      </c>
      <c r="N37" s="38">
        <v>17278</v>
      </c>
      <c r="O37" s="39">
        <v>3</v>
      </c>
      <c r="P37" s="40">
        <v>39</v>
      </c>
      <c r="Q37" s="38">
        <v>17962</v>
      </c>
      <c r="R37" s="39">
        <v>2</v>
      </c>
      <c r="S37" s="40">
        <v>43</v>
      </c>
      <c r="T37" s="38">
        <v>18711</v>
      </c>
      <c r="U37" s="39">
        <v>2</v>
      </c>
      <c r="V37" s="40">
        <v>39</v>
      </c>
      <c r="W37" s="38">
        <v>19794</v>
      </c>
      <c r="X37" s="39">
        <v>2</v>
      </c>
      <c r="Y37" s="40">
        <v>95</v>
      </c>
      <c r="Z37" s="38">
        <v>21343</v>
      </c>
      <c r="AA37" s="39">
        <v>2</v>
      </c>
      <c r="AB37" s="40">
        <v>58</v>
      </c>
      <c r="AC37" s="77">
        <f>+AB37</f>
        <v>58</v>
      </c>
      <c r="AD37" s="67">
        <f>+Y33</f>
        <v>60</v>
      </c>
      <c r="AE37" s="67">
        <f>+V33</f>
        <v>57</v>
      </c>
      <c r="AF37" s="67">
        <f>+S31</f>
        <v>55</v>
      </c>
      <c r="AG37" s="67">
        <f>+P31</f>
        <v>54</v>
      </c>
      <c r="AH37" s="67">
        <f>+M27</f>
        <v>52</v>
      </c>
      <c r="AI37" s="67">
        <f>+J27</f>
        <v>52</v>
      </c>
      <c r="AJ37" s="67">
        <f>+G23</f>
        <v>53</v>
      </c>
      <c r="AK37" s="67">
        <f>+D19</f>
        <v>53</v>
      </c>
      <c r="AL37" s="71">
        <f>+(AB37-AK37)/AK37</f>
        <v>9.4339622641509441E-2</v>
      </c>
      <c r="AM37" s="38">
        <v>21763</v>
      </c>
      <c r="AN37" s="39">
        <v>2</v>
      </c>
      <c r="AO37" s="40">
        <v>62</v>
      </c>
      <c r="AP37" s="38">
        <v>22535</v>
      </c>
      <c r="AQ37" s="39">
        <f>+AP37/$AP$49*100</f>
        <v>2.144750429473544</v>
      </c>
      <c r="AR37" s="40">
        <v>58</v>
      </c>
    </row>
    <row r="38" spans="1:45">
      <c r="A38" s="34"/>
      <c r="B38" s="124" t="s">
        <v>10</v>
      </c>
      <c r="C38" s="125"/>
      <c r="D38" s="126"/>
      <c r="E38" s="118" t="s">
        <v>10</v>
      </c>
      <c r="F38" s="135"/>
      <c r="G38" s="136"/>
      <c r="H38" s="118" t="s">
        <v>10</v>
      </c>
      <c r="I38" s="119"/>
      <c r="J38" s="120"/>
      <c r="K38" s="118" t="s">
        <v>9</v>
      </c>
      <c r="L38" s="119"/>
      <c r="M38" s="120"/>
      <c r="N38" s="118" t="s">
        <v>10</v>
      </c>
      <c r="O38" s="119"/>
      <c r="P38" s="120"/>
      <c r="Q38" s="118" t="s">
        <v>10</v>
      </c>
      <c r="R38" s="119"/>
      <c r="S38" s="120"/>
      <c r="T38" s="118" t="s">
        <v>10</v>
      </c>
      <c r="U38" s="119"/>
      <c r="V38" s="120"/>
      <c r="W38" s="118" t="s">
        <v>7</v>
      </c>
      <c r="X38" s="119"/>
      <c r="Y38" s="120"/>
      <c r="Z38" s="118" t="s">
        <v>7</v>
      </c>
      <c r="AA38" s="119"/>
      <c r="AB38" s="120"/>
      <c r="AC38" s="79"/>
      <c r="AD38" s="68"/>
      <c r="AE38" s="68"/>
      <c r="AF38" s="68"/>
      <c r="AG38" s="68"/>
      <c r="AH38" s="68"/>
      <c r="AI38" s="68"/>
      <c r="AJ38" s="68"/>
      <c r="AK38" s="68"/>
      <c r="AL38" s="68"/>
      <c r="AM38" s="118" t="s">
        <v>7</v>
      </c>
      <c r="AN38" s="119"/>
      <c r="AO38" s="120"/>
      <c r="AP38" s="118" t="s">
        <v>7</v>
      </c>
      <c r="AQ38" s="119"/>
      <c r="AR38" s="120"/>
    </row>
    <row r="39" spans="1:45" ht="13.5" thickBot="1">
      <c r="A39" s="33">
        <v>16</v>
      </c>
      <c r="B39" s="21">
        <v>6693</v>
      </c>
      <c r="C39" s="15">
        <v>2</v>
      </c>
      <c r="D39" s="28">
        <v>67</v>
      </c>
      <c r="E39" s="25">
        <v>7896</v>
      </c>
      <c r="F39" s="16">
        <v>2</v>
      </c>
      <c r="G39" s="31">
        <v>66</v>
      </c>
      <c r="H39" s="25">
        <v>9572</v>
      </c>
      <c r="I39" s="16">
        <v>2</v>
      </c>
      <c r="J39" s="31">
        <v>68</v>
      </c>
      <c r="K39" s="25">
        <v>10838</v>
      </c>
      <c r="L39" s="16">
        <v>2</v>
      </c>
      <c r="M39" s="31">
        <v>36</v>
      </c>
      <c r="N39" s="25">
        <v>13303</v>
      </c>
      <c r="O39" s="16">
        <v>2</v>
      </c>
      <c r="P39" s="31">
        <v>87</v>
      </c>
      <c r="Q39" s="25">
        <v>15635</v>
      </c>
      <c r="R39" s="16">
        <v>2</v>
      </c>
      <c r="S39" s="31">
        <v>87</v>
      </c>
      <c r="T39" s="25">
        <v>17345</v>
      </c>
      <c r="U39" s="16">
        <v>2</v>
      </c>
      <c r="V39" s="31">
        <v>94</v>
      </c>
      <c r="W39" s="25">
        <v>19709</v>
      </c>
      <c r="X39" s="16">
        <v>2</v>
      </c>
      <c r="Y39" s="31">
        <v>40</v>
      </c>
      <c r="Z39" s="25">
        <v>20484</v>
      </c>
      <c r="AA39" s="16">
        <v>2</v>
      </c>
      <c r="AB39" s="31">
        <v>39</v>
      </c>
      <c r="AC39" s="77">
        <f>+AB39</f>
        <v>39</v>
      </c>
      <c r="AD39" s="67">
        <f>+Y39</f>
        <v>40</v>
      </c>
      <c r="AE39" s="67">
        <f>+V37</f>
        <v>39</v>
      </c>
      <c r="AF39" s="67">
        <f>+S37</f>
        <v>43</v>
      </c>
      <c r="AG39" s="67">
        <f>+P37</f>
        <v>39</v>
      </c>
      <c r="AH39" s="67">
        <f>+M33</f>
        <v>38</v>
      </c>
      <c r="AI39" s="67">
        <f>+J33</f>
        <v>38</v>
      </c>
      <c r="AJ39" s="67">
        <f>+G31</f>
        <v>39</v>
      </c>
      <c r="AK39" s="67">
        <f>+D29</f>
        <v>40</v>
      </c>
      <c r="AL39" s="71">
        <f>+(AB39-AK39)/AK39</f>
        <v>-2.5000000000000001E-2</v>
      </c>
      <c r="AM39" s="25">
        <v>21076</v>
      </c>
      <c r="AN39" s="16">
        <v>2</v>
      </c>
      <c r="AO39" s="31">
        <v>39</v>
      </c>
      <c r="AP39" s="25">
        <v>21944</v>
      </c>
      <c r="AQ39" s="92">
        <f>+AP39/$AP$49*100</f>
        <v>2.0885024816670712</v>
      </c>
      <c r="AR39" s="31">
        <v>38</v>
      </c>
    </row>
    <row r="40" spans="1:45">
      <c r="A40" s="43"/>
      <c r="B40" s="121" t="s">
        <v>11</v>
      </c>
      <c r="C40" s="122"/>
      <c r="D40" s="123"/>
      <c r="E40" s="115" t="s">
        <v>11</v>
      </c>
      <c r="F40" s="130"/>
      <c r="G40" s="131"/>
      <c r="H40" s="115" t="s">
        <v>15</v>
      </c>
      <c r="I40" s="116"/>
      <c r="J40" s="117"/>
      <c r="K40" s="115" t="s">
        <v>76</v>
      </c>
      <c r="L40" s="116"/>
      <c r="M40" s="117"/>
      <c r="N40" s="115" t="s">
        <v>9</v>
      </c>
      <c r="O40" s="116"/>
      <c r="P40" s="117"/>
      <c r="Q40" s="115" t="s">
        <v>9</v>
      </c>
      <c r="R40" s="116"/>
      <c r="S40" s="117"/>
      <c r="T40" s="115" t="s">
        <v>15</v>
      </c>
      <c r="U40" s="116"/>
      <c r="V40" s="117"/>
      <c r="W40" s="115" t="s">
        <v>15</v>
      </c>
      <c r="X40" s="116"/>
      <c r="Y40" s="117"/>
      <c r="Z40" s="115" t="s">
        <v>15</v>
      </c>
      <c r="AA40" s="116"/>
      <c r="AB40" s="117"/>
      <c r="AC40" s="79"/>
      <c r="AD40" s="68"/>
      <c r="AE40" s="68"/>
      <c r="AF40" s="68"/>
      <c r="AG40" s="68"/>
      <c r="AH40" s="68"/>
      <c r="AI40" s="68"/>
      <c r="AJ40" s="68"/>
      <c r="AK40" s="68"/>
      <c r="AL40" s="68"/>
      <c r="AM40" s="115" t="s">
        <v>15</v>
      </c>
      <c r="AN40" s="116"/>
      <c r="AO40" s="117"/>
      <c r="AP40" s="115" t="s">
        <v>3</v>
      </c>
      <c r="AQ40" s="116"/>
      <c r="AR40" s="117"/>
    </row>
    <row r="41" spans="1:45" ht="13.5" thickBot="1">
      <c r="A41" s="42">
        <v>17</v>
      </c>
      <c r="B41" s="35">
        <v>6313</v>
      </c>
      <c r="C41" s="36">
        <v>2</v>
      </c>
      <c r="D41" s="37">
        <v>47</v>
      </c>
      <c r="E41" s="38">
        <v>6837</v>
      </c>
      <c r="F41" s="39">
        <v>1</v>
      </c>
      <c r="G41" s="40">
        <v>48</v>
      </c>
      <c r="H41" s="38">
        <v>7798</v>
      </c>
      <c r="I41" s="39">
        <v>1</v>
      </c>
      <c r="J41" s="40">
        <v>36</v>
      </c>
      <c r="K41" s="38">
        <v>10719</v>
      </c>
      <c r="L41" s="39">
        <v>2</v>
      </c>
      <c r="M41" s="40">
        <v>50</v>
      </c>
      <c r="N41" s="38">
        <v>11518</v>
      </c>
      <c r="O41" s="39">
        <v>2</v>
      </c>
      <c r="P41" s="40">
        <v>42</v>
      </c>
      <c r="Q41" s="38">
        <v>11839</v>
      </c>
      <c r="R41" s="39">
        <v>2</v>
      </c>
      <c r="S41" s="40">
        <v>38</v>
      </c>
      <c r="T41" s="38">
        <v>13355</v>
      </c>
      <c r="U41" s="39">
        <v>2</v>
      </c>
      <c r="V41" s="40">
        <v>42</v>
      </c>
      <c r="W41" s="38">
        <v>15281</v>
      </c>
      <c r="X41" s="39">
        <v>2</v>
      </c>
      <c r="Y41" s="40">
        <v>43</v>
      </c>
      <c r="Z41" s="38">
        <v>17484</v>
      </c>
      <c r="AA41" s="39">
        <v>2</v>
      </c>
      <c r="AB41" s="40">
        <v>41</v>
      </c>
      <c r="AC41" s="77">
        <f>+AB41</f>
        <v>41</v>
      </c>
      <c r="AD41" s="67">
        <f>+Y41</f>
        <v>43</v>
      </c>
      <c r="AE41" s="67">
        <f>+V41</f>
        <v>42</v>
      </c>
      <c r="AF41" s="67">
        <f>+S43</f>
        <v>39</v>
      </c>
      <c r="AG41" s="67">
        <f>+P43</f>
        <v>37</v>
      </c>
      <c r="AH41" s="67">
        <f>+M43</f>
        <v>37</v>
      </c>
      <c r="AI41" s="67">
        <f>+J41</f>
        <v>36</v>
      </c>
      <c r="AJ41" s="67">
        <f>+G45</f>
        <v>37</v>
      </c>
      <c r="AK41" s="68" t="s">
        <v>72</v>
      </c>
      <c r="AL41" s="71">
        <f>+(AB41-AJ41)/AJ41</f>
        <v>0.10810810810810811</v>
      </c>
      <c r="AM41" s="38">
        <v>19848</v>
      </c>
      <c r="AN41" s="39">
        <v>2</v>
      </c>
      <c r="AO41" s="40">
        <v>40</v>
      </c>
      <c r="AP41" s="38">
        <v>21632</v>
      </c>
      <c r="AQ41" s="39">
        <f>+AP41/$AP$49*100</f>
        <v>2.0588081335864965</v>
      </c>
      <c r="AR41" s="40">
        <v>60</v>
      </c>
    </row>
    <row r="42" spans="1:45">
      <c r="A42" s="34"/>
      <c r="B42" s="124" t="s">
        <v>12</v>
      </c>
      <c r="C42" s="125"/>
      <c r="D42" s="126"/>
      <c r="E42" s="118" t="s">
        <v>13</v>
      </c>
      <c r="F42" s="135"/>
      <c r="G42" s="136"/>
      <c r="H42" s="118" t="s">
        <v>11</v>
      </c>
      <c r="I42" s="119"/>
      <c r="J42" s="120"/>
      <c r="K42" s="118" t="s">
        <v>15</v>
      </c>
      <c r="L42" s="119"/>
      <c r="M42" s="120"/>
      <c r="N42" s="118" t="s">
        <v>15</v>
      </c>
      <c r="O42" s="119"/>
      <c r="P42" s="120"/>
      <c r="Q42" s="118" t="s">
        <v>15</v>
      </c>
      <c r="R42" s="119"/>
      <c r="S42" s="120"/>
      <c r="T42" s="118" t="s">
        <v>9</v>
      </c>
      <c r="U42" s="119"/>
      <c r="V42" s="120"/>
      <c r="W42" s="118" t="s">
        <v>9</v>
      </c>
      <c r="X42" s="119"/>
      <c r="Y42" s="120"/>
      <c r="Z42" s="118" t="s">
        <v>9</v>
      </c>
      <c r="AA42" s="119"/>
      <c r="AB42" s="120"/>
      <c r="AC42" s="79"/>
      <c r="AD42" s="68"/>
      <c r="AE42" s="68"/>
      <c r="AF42" s="68"/>
      <c r="AG42" s="68"/>
      <c r="AH42" s="68"/>
      <c r="AI42" s="68"/>
      <c r="AJ42" s="68"/>
      <c r="AK42" s="68"/>
      <c r="AM42" s="118" t="s">
        <v>9</v>
      </c>
      <c r="AN42" s="119"/>
      <c r="AO42" s="120"/>
      <c r="AP42" s="118" t="s">
        <v>9</v>
      </c>
      <c r="AQ42" s="119"/>
      <c r="AR42" s="120"/>
    </row>
    <row r="43" spans="1:45" ht="13.5" thickBot="1">
      <c r="A43" s="33">
        <v>18</v>
      </c>
      <c r="B43" s="21">
        <v>5869</v>
      </c>
      <c r="C43" s="15">
        <v>1</v>
      </c>
      <c r="D43" s="28">
        <v>37</v>
      </c>
      <c r="E43" s="25">
        <v>6551</v>
      </c>
      <c r="F43" s="16">
        <v>1</v>
      </c>
      <c r="G43" s="31">
        <v>48</v>
      </c>
      <c r="H43" s="25">
        <v>7131</v>
      </c>
      <c r="I43" s="16">
        <v>1</v>
      </c>
      <c r="J43" s="31">
        <v>46</v>
      </c>
      <c r="K43" s="25">
        <v>9021</v>
      </c>
      <c r="L43" s="16">
        <v>2</v>
      </c>
      <c r="M43" s="31">
        <v>37</v>
      </c>
      <c r="N43" s="25">
        <v>10458</v>
      </c>
      <c r="O43" s="16">
        <v>2</v>
      </c>
      <c r="P43" s="31">
        <v>37</v>
      </c>
      <c r="Q43" s="25">
        <v>11763</v>
      </c>
      <c r="R43" s="16">
        <v>2</v>
      </c>
      <c r="S43" s="31">
        <v>39</v>
      </c>
      <c r="T43" s="25">
        <v>12347</v>
      </c>
      <c r="U43" s="16">
        <v>2</v>
      </c>
      <c r="V43" s="31">
        <v>38</v>
      </c>
      <c r="W43" s="25">
        <v>13049</v>
      </c>
      <c r="X43" s="16">
        <v>1</v>
      </c>
      <c r="Y43" s="31">
        <v>37</v>
      </c>
      <c r="Z43" s="25">
        <v>13178</v>
      </c>
      <c r="AA43" s="16">
        <v>1</v>
      </c>
      <c r="AB43" s="31">
        <v>38</v>
      </c>
      <c r="AC43" s="77">
        <f>+AB43</f>
        <v>38</v>
      </c>
      <c r="AD43" s="67">
        <f>+Y43</f>
        <v>37</v>
      </c>
      <c r="AE43" s="67">
        <f>+V43</f>
        <v>38</v>
      </c>
      <c r="AF43" s="67">
        <f>+S41</f>
        <v>38</v>
      </c>
      <c r="AG43" s="67">
        <f>+P41</f>
        <v>42</v>
      </c>
      <c r="AH43" s="67">
        <f>+M39</f>
        <v>36</v>
      </c>
      <c r="AI43" s="67">
        <f>+J37</f>
        <v>35</v>
      </c>
      <c r="AJ43" s="67">
        <f>+G37</f>
        <v>35</v>
      </c>
      <c r="AK43" s="67">
        <f>+D35</f>
        <v>35</v>
      </c>
      <c r="AL43" s="71">
        <f>+(AB43-AK43)/AK43</f>
        <v>8.5714285714285715E-2</v>
      </c>
      <c r="AM43" s="25">
        <v>13558</v>
      </c>
      <c r="AN43" s="16">
        <v>1</v>
      </c>
      <c r="AO43" s="31">
        <v>39</v>
      </c>
      <c r="AP43" s="25">
        <v>14104</v>
      </c>
      <c r="AQ43" s="92">
        <f>+AP43/$AP$49*100</f>
        <v>1.3423368119500716</v>
      </c>
      <c r="AR43" s="31">
        <v>37</v>
      </c>
    </row>
    <row r="44" spans="1:45" ht="12.75" customHeight="1">
      <c r="A44" s="43"/>
      <c r="B44" s="121" t="s">
        <v>13</v>
      </c>
      <c r="C44" s="122"/>
      <c r="D44" s="123"/>
      <c r="E44" s="115" t="s">
        <v>15</v>
      </c>
      <c r="F44" s="130"/>
      <c r="G44" s="131"/>
      <c r="H44" s="115" t="s">
        <v>13</v>
      </c>
      <c r="I44" s="116"/>
      <c r="J44" s="117"/>
      <c r="K44" s="115" t="s">
        <v>11</v>
      </c>
      <c r="L44" s="116"/>
      <c r="M44" s="117"/>
      <c r="N44" s="115" t="s">
        <v>46</v>
      </c>
      <c r="O44" s="116"/>
      <c r="P44" s="117"/>
      <c r="Q44" s="115" t="s">
        <v>46</v>
      </c>
      <c r="R44" s="116"/>
      <c r="S44" s="117"/>
      <c r="T44" s="115" t="s">
        <v>46</v>
      </c>
      <c r="U44" s="116"/>
      <c r="V44" s="117"/>
      <c r="W44" s="115" t="s">
        <v>46</v>
      </c>
      <c r="X44" s="116"/>
      <c r="Y44" s="117"/>
      <c r="Z44" s="140" t="s">
        <v>46</v>
      </c>
      <c r="AA44" s="141"/>
      <c r="AB44" s="142"/>
      <c r="AC44" s="79"/>
      <c r="AD44" s="68"/>
      <c r="AE44" s="68"/>
      <c r="AF44" s="68"/>
      <c r="AG44" s="68"/>
      <c r="AH44" s="68"/>
      <c r="AI44" s="68"/>
      <c r="AJ44" s="68"/>
      <c r="AK44" s="68"/>
      <c r="AM44" s="140" t="s">
        <v>46</v>
      </c>
      <c r="AN44" s="141"/>
      <c r="AO44" s="142"/>
      <c r="AP44" s="140" t="s">
        <v>46</v>
      </c>
      <c r="AQ44" s="141"/>
      <c r="AR44" s="142"/>
    </row>
    <row r="45" spans="1:45" ht="13.5" thickBot="1">
      <c r="A45" s="42">
        <v>19</v>
      </c>
      <c r="B45" s="35">
        <v>5824</v>
      </c>
      <c r="C45" s="36">
        <v>1</v>
      </c>
      <c r="D45" s="37">
        <v>47</v>
      </c>
      <c r="E45" s="38">
        <v>6475</v>
      </c>
      <c r="F45" s="39">
        <v>1</v>
      </c>
      <c r="G45" s="40">
        <v>37</v>
      </c>
      <c r="H45" s="38">
        <v>6843</v>
      </c>
      <c r="I45" s="39">
        <v>1</v>
      </c>
      <c r="J45" s="40">
        <v>45</v>
      </c>
      <c r="K45" s="38">
        <v>7322</v>
      </c>
      <c r="L45" s="39">
        <v>1</v>
      </c>
      <c r="M45" s="40">
        <v>47</v>
      </c>
      <c r="N45" s="38">
        <v>7769</v>
      </c>
      <c r="O45" s="39">
        <v>1</v>
      </c>
      <c r="P45" s="40">
        <v>45</v>
      </c>
      <c r="Q45" s="38">
        <v>8426</v>
      </c>
      <c r="R45" s="39">
        <v>1</v>
      </c>
      <c r="S45" s="40">
        <v>43</v>
      </c>
      <c r="T45" s="38">
        <v>9289</v>
      </c>
      <c r="U45" s="39">
        <v>1</v>
      </c>
      <c r="V45" s="40">
        <v>45</v>
      </c>
      <c r="W45" s="38">
        <v>9925</v>
      </c>
      <c r="X45" s="39">
        <v>1</v>
      </c>
      <c r="Y45" s="40">
        <v>43</v>
      </c>
      <c r="Z45" s="38">
        <v>10416</v>
      </c>
      <c r="AA45" s="39">
        <v>1</v>
      </c>
      <c r="AB45" s="40">
        <v>48</v>
      </c>
      <c r="AC45" s="77">
        <f>+AB45</f>
        <v>48</v>
      </c>
      <c r="AD45" s="67">
        <f>+Y45</f>
        <v>43</v>
      </c>
      <c r="AE45" s="67">
        <f>+V45</f>
        <v>45</v>
      </c>
      <c r="AF45" s="67">
        <f>+S45</f>
        <v>43</v>
      </c>
      <c r="AG45" s="67">
        <f>+P45</f>
        <v>45</v>
      </c>
      <c r="AH45" s="68" t="s">
        <v>72</v>
      </c>
      <c r="AI45" s="68" t="s">
        <v>72</v>
      </c>
      <c r="AJ45" s="68" t="s">
        <v>72</v>
      </c>
      <c r="AK45" s="68" t="s">
        <v>72</v>
      </c>
      <c r="AL45" s="71">
        <f>+(AB45-AG45)/AG45</f>
        <v>6.6666666666666666E-2</v>
      </c>
      <c r="AM45" s="38">
        <v>11081</v>
      </c>
      <c r="AN45" s="39">
        <v>1</v>
      </c>
      <c r="AO45" s="40">
        <v>45</v>
      </c>
      <c r="AP45" s="38">
        <v>11814</v>
      </c>
      <c r="AQ45" s="39">
        <f>+AP45/$AP$49*100</f>
        <v>1.1243879109740602</v>
      </c>
      <c r="AR45" s="40">
        <v>44</v>
      </c>
    </row>
    <row r="46" spans="1:45">
      <c r="A46" s="91"/>
      <c r="B46" s="124" t="s">
        <v>14</v>
      </c>
      <c r="C46" s="125"/>
      <c r="D46" s="126"/>
      <c r="E46" s="118" t="s">
        <v>12</v>
      </c>
      <c r="F46" s="135"/>
      <c r="G46" s="136"/>
      <c r="H46" s="118" t="s">
        <v>12</v>
      </c>
      <c r="I46" s="119"/>
      <c r="J46" s="120"/>
      <c r="K46" s="118" t="s">
        <v>13</v>
      </c>
      <c r="L46" s="119"/>
      <c r="M46" s="120"/>
      <c r="N46" s="118" t="s">
        <v>13</v>
      </c>
      <c r="O46" s="119"/>
      <c r="P46" s="120"/>
      <c r="Q46" s="118" t="s">
        <v>11</v>
      </c>
      <c r="R46" s="119"/>
      <c r="S46" s="120"/>
      <c r="T46" s="118" t="s">
        <v>12</v>
      </c>
      <c r="U46" s="119"/>
      <c r="V46" s="120"/>
      <c r="W46" s="118" t="s">
        <v>12</v>
      </c>
      <c r="X46" s="119"/>
      <c r="Y46" s="120"/>
      <c r="Z46" s="118" t="s">
        <v>12</v>
      </c>
      <c r="AA46" s="119"/>
      <c r="AB46" s="120"/>
      <c r="AC46" s="79"/>
      <c r="AD46" s="68"/>
      <c r="AE46" s="68"/>
      <c r="AF46" s="68"/>
      <c r="AG46" s="68"/>
      <c r="AH46" s="68"/>
      <c r="AI46" s="68"/>
      <c r="AJ46" s="68"/>
      <c r="AK46" s="68"/>
      <c r="AM46" s="118" t="s">
        <v>12</v>
      </c>
      <c r="AN46" s="119"/>
      <c r="AO46" s="120"/>
      <c r="AP46" s="118" t="s">
        <v>12</v>
      </c>
      <c r="AQ46" s="119"/>
      <c r="AR46" s="120"/>
    </row>
    <row r="47" spans="1:45" ht="13.5" thickBot="1">
      <c r="A47" s="33">
        <v>20</v>
      </c>
      <c r="B47" s="23">
        <v>5671</v>
      </c>
      <c r="C47" s="19">
        <v>1</v>
      </c>
      <c r="D47" s="27">
        <v>41</v>
      </c>
      <c r="E47" s="24">
        <v>6254</v>
      </c>
      <c r="F47" s="20">
        <v>1</v>
      </c>
      <c r="G47" s="30">
        <v>37</v>
      </c>
      <c r="H47" s="24">
        <v>6732</v>
      </c>
      <c r="I47" s="20">
        <v>1</v>
      </c>
      <c r="J47" s="30">
        <v>36</v>
      </c>
      <c r="K47" s="24">
        <v>7317</v>
      </c>
      <c r="L47" s="20">
        <v>1</v>
      </c>
      <c r="M47" s="30">
        <v>46</v>
      </c>
      <c r="N47" s="24">
        <v>7568</v>
      </c>
      <c r="O47" s="20">
        <v>1</v>
      </c>
      <c r="P47" s="30">
        <v>47</v>
      </c>
      <c r="Q47" s="24">
        <v>7786</v>
      </c>
      <c r="R47" s="20">
        <v>1</v>
      </c>
      <c r="S47" s="30">
        <v>48</v>
      </c>
      <c r="T47" s="24">
        <v>8257</v>
      </c>
      <c r="U47" s="20">
        <v>1</v>
      </c>
      <c r="V47" s="30">
        <v>41</v>
      </c>
      <c r="W47" s="24">
        <v>8728</v>
      </c>
      <c r="X47" s="20">
        <v>1</v>
      </c>
      <c r="Y47" s="30">
        <v>39</v>
      </c>
      <c r="Z47" s="24">
        <v>8956</v>
      </c>
      <c r="AA47" s="20">
        <v>1</v>
      </c>
      <c r="AB47" s="30">
        <v>41</v>
      </c>
      <c r="AC47" s="81">
        <f>+AB47</f>
        <v>41</v>
      </c>
      <c r="AD47" s="67">
        <f>+Y47</f>
        <v>39</v>
      </c>
      <c r="AE47" s="67">
        <f>+V47</f>
        <v>41</v>
      </c>
      <c r="AF47" s="68" t="s">
        <v>72</v>
      </c>
      <c r="AG47" s="68" t="s">
        <v>72</v>
      </c>
      <c r="AH47" s="68" t="s">
        <v>72</v>
      </c>
      <c r="AI47" s="67">
        <f>+J47</f>
        <v>36</v>
      </c>
      <c r="AJ47" s="67">
        <f>+G47</f>
        <v>37</v>
      </c>
      <c r="AK47" s="67">
        <f>+D43</f>
        <v>37</v>
      </c>
      <c r="AL47" s="71">
        <f>+(AB47-AK47)/AK47</f>
        <v>0.10810810810810811</v>
      </c>
      <c r="AM47" s="24">
        <v>9505</v>
      </c>
      <c r="AN47" s="20">
        <v>1</v>
      </c>
      <c r="AO47" s="30">
        <v>41</v>
      </c>
      <c r="AP47" s="24">
        <v>9893</v>
      </c>
      <c r="AQ47" s="92">
        <f>+AP47/$AP$49*100</f>
        <v>0.94155828705488231</v>
      </c>
      <c r="AR47" s="30">
        <v>41</v>
      </c>
    </row>
    <row r="48" spans="1:45">
      <c r="A48" s="50" t="s">
        <v>39</v>
      </c>
      <c r="B48" s="51"/>
      <c r="C48" s="51"/>
      <c r="D48" s="52"/>
      <c r="E48" s="51"/>
      <c r="F48" s="51"/>
      <c r="G48" s="52"/>
      <c r="H48" s="51"/>
      <c r="I48" s="51"/>
      <c r="J48" s="52"/>
      <c r="K48" s="51"/>
      <c r="L48" s="51"/>
      <c r="M48" s="52"/>
      <c r="N48" s="51"/>
      <c r="O48" s="51"/>
      <c r="P48" s="52"/>
      <c r="Q48" s="51"/>
      <c r="R48" s="51"/>
      <c r="S48" s="52"/>
      <c r="T48" s="51"/>
      <c r="U48" s="51"/>
      <c r="V48" s="52"/>
      <c r="W48" s="51"/>
      <c r="X48" s="51"/>
      <c r="Y48" s="52"/>
      <c r="Z48" s="51"/>
      <c r="AA48" s="51"/>
      <c r="AB48" s="52"/>
      <c r="AC48" s="76"/>
      <c r="AD48" s="68"/>
      <c r="AE48" s="68"/>
      <c r="AF48" s="68"/>
      <c r="AG48" s="68"/>
      <c r="AH48" s="68"/>
      <c r="AI48" s="68"/>
      <c r="AJ48" s="68"/>
      <c r="AK48" s="68"/>
      <c r="AM48" s="51"/>
      <c r="AN48" s="51"/>
      <c r="AO48" s="52"/>
      <c r="AP48" s="51"/>
      <c r="AQ48" s="51"/>
      <c r="AR48" s="52"/>
    </row>
    <row r="49" spans="1:44" ht="13.5" thickBot="1">
      <c r="A49" s="53" t="s">
        <v>38</v>
      </c>
      <c r="B49" s="54">
        <v>420761</v>
      </c>
      <c r="C49" s="55"/>
      <c r="D49" s="56">
        <v>48</v>
      </c>
      <c r="E49" s="54">
        <v>474189</v>
      </c>
      <c r="F49" s="57"/>
      <c r="G49" s="58">
        <v>48</v>
      </c>
      <c r="H49" s="54">
        <v>534213</v>
      </c>
      <c r="I49" s="57"/>
      <c r="J49" s="58">
        <v>48</v>
      </c>
      <c r="K49" s="54">
        <v>594384</v>
      </c>
      <c r="L49" s="57"/>
      <c r="M49" s="58">
        <v>51</v>
      </c>
      <c r="N49" s="54">
        <v>661533</v>
      </c>
      <c r="O49" s="57"/>
      <c r="P49" s="58">
        <v>56</v>
      </c>
      <c r="Q49" s="54">
        <v>729044</v>
      </c>
      <c r="R49" s="57"/>
      <c r="S49" s="58">
        <v>63</v>
      </c>
      <c r="T49" s="54">
        <v>797117</v>
      </c>
      <c r="U49" s="57"/>
      <c r="V49" s="58">
        <v>65</v>
      </c>
      <c r="W49" s="54">
        <v>871249</v>
      </c>
      <c r="X49" s="57"/>
      <c r="Y49" s="58">
        <v>67</v>
      </c>
      <c r="Z49" s="54">
        <v>939331</v>
      </c>
      <c r="AA49" s="57"/>
      <c r="AB49" s="58">
        <v>73</v>
      </c>
      <c r="AC49" s="82"/>
      <c r="AD49" s="69"/>
      <c r="AE49" s="69"/>
      <c r="AF49" s="70"/>
      <c r="AG49" s="68"/>
      <c r="AH49" s="68"/>
      <c r="AI49" s="68"/>
      <c r="AJ49" s="68"/>
      <c r="AK49" s="68"/>
      <c r="AM49" s="54">
        <v>996453</v>
      </c>
      <c r="AN49" s="57"/>
      <c r="AO49" s="58">
        <v>72</v>
      </c>
      <c r="AP49" s="54">
        <v>1050705</v>
      </c>
      <c r="AQ49" s="57"/>
      <c r="AR49" s="58">
        <v>71</v>
      </c>
    </row>
    <row r="50" spans="1:44">
      <c r="A50" s="9"/>
      <c r="B50" s="10"/>
      <c r="C50" s="11"/>
      <c r="D50" s="11"/>
      <c r="E50" s="10"/>
      <c r="F50" s="11"/>
      <c r="G50" s="11"/>
      <c r="H50" s="10"/>
      <c r="I50" s="90"/>
      <c r="J50" s="11"/>
      <c r="K50" s="10"/>
      <c r="L50" s="90"/>
      <c r="M50" s="11"/>
      <c r="N50" s="10"/>
      <c r="O50" s="90"/>
      <c r="P50" s="11"/>
      <c r="Q50" s="10"/>
      <c r="R50" s="90"/>
      <c r="S50" s="11"/>
      <c r="T50" s="10"/>
      <c r="U50" s="90"/>
      <c r="V50" s="11"/>
      <c r="W50" s="10"/>
      <c r="X50" s="90"/>
      <c r="Y50" s="11"/>
      <c r="Z50" s="10"/>
      <c r="AA50" s="90"/>
      <c r="AB50" s="86"/>
      <c r="AC50" s="83"/>
      <c r="AD50" s="70"/>
      <c r="AE50" s="70"/>
      <c r="AF50" s="70"/>
      <c r="AG50" s="68"/>
      <c r="AH50" s="68"/>
      <c r="AI50" s="68"/>
      <c r="AJ50" s="68"/>
      <c r="AK50" s="68"/>
    </row>
    <row r="51" spans="1:44">
      <c r="A51" s="95" t="s">
        <v>44</v>
      </c>
      <c r="B51" s="96"/>
      <c r="C51" s="97"/>
      <c r="D51" s="97"/>
      <c r="E51" s="97"/>
      <c r="F51" s="97"/>
      <c r="G51" s="97"/>
      <c r="H51" s="97"/>
      <c r="I51" s="97"/>
      <c r="J51" s="98"/>
      <c r="K51" s="98"/>
      <c r="L51" s="98"/>
      <c r="M51" s="98"/>
      <c r="N51" s="99"/>
      <c r="O51" s="99"/>
      <c r="P51" s="99"/>
      <c r="Q51" s="99"/>
      <c r="R51" s="99"/>
      <c r="S51" s="99"/>
      <c r="T51" s="99"/>
      <c r="U51" s="99"/>
      <c r="V51" s="98"/>
      <c r="W51" s="98"/>
      <c r="X51" s="98"/>
      <c r="Y51" s="98"/>
      <c r="Z51" s="98"/>
      <c r="AA51" s="5"/>
      <c r="AB51" s="5"/>
      <c r="AC51" s="76"/>
      <c r="AD51" s="68"/>
      <c r="AE51" s="68"/>
      <c r="AF51" s="68"/>
      <c r="AG51" s="68"/>
      <c r="AH51" s="68"/>
      <c r="AI51" s="68"/>
      <c r="AJ51" s="68"/>
      <c r="AK51" s="68"/>
    </row>
    <row r="52" spans="1:44">
      <c r="A52" s="100" t="s">
        <v>68</v>
      </c>
      <c r="B52" s="100"/>
      <c r="C52" s="6"/>
      <c r="D52" s="6"/>
      <c r="E52" s="6"/>
      <c r="F52" s="6"/>
      <c r="G52" s="6"/>
      <c r="H52" s="12" t="s">
        <v>74</v>
      </c>
      <c r="I52" s="6"/>
      <c r="J52" s="6"/>
      <c r="K52" s="99"/>
      <c r="L52" s="12" t="s">
        <v>77</v>
      </c>
      <c r="M52" s="6"/>
      <c r="N52" s="99"/>
      <c r="O52" s="100"/>
      <c r="P52" s="6"/>
      <c r="Q52" s="6"/>
      <c r="R52" s="6"/>
      <c r="S52" s="6"/>
      <c r="T52" s="6"/>
      <c r="U52" s="12">
        <v>783.7</v>
      </c>
      <c r="V52" s="6"/>
      <c r="W52" s="99"/>
      <c r="X52" s="99"/>
      <c r="Y52" s="98"/>
      <c r="Z52" s="98"/>
      <c r="AA52" s="5"/>
      <c r="AB52" s="5"/>
      <c r="AC52" s="76"/>
      <c r="AD52" s="68"/>
      <c r="AE52" s="68"/>
      <c r="AF52" s="68"/>
      <c r="AG52" s="68"/>
      <c r="AH52" s="68"/>
      <c r="AI52" s="68"/>
      <c r="AJ52" s="68"/>
      <c r="AK52" s="68"/>
    </row>
    <row r="53" spans="1:44">
      <c r="A53" s="100" t="s">
        <v>49</v>
      </c>
      <c r="B53" s="100"/>
      <c r="C53" s="6"/>
      <c r="D53" s="6"/>
      <c r="E53" s="6"/>
      <c r="F53" s="6"/>
      <c r="G53" s="6"/>
      <c r="H53" s="12">
        <v>188</v>
      </c>
      <c r="I53" s="6"/>
      <c r="J53" s="6"/>
      <c r="K53" s="99"/>
      <c r="L53" s="100" t="s">
        <v>54</v>
      </c>
      <c r="M53" s="6"/>
      <c r="N53" s="99"/>
      <c r="O53" s="100"/>
      <c r="P53" s="6"/>
      <c r="Q53" s="6"/>
      <c r="R53" s="6"/>
      <c r="S53" s="6"/>
      <c r="T53" s="6"/>
      <c r="U53" s="12" t="s">
        <v>23</v>
      </c>
      <c r="V53" s="6"/>
      <c r="W53" s="99"/>
      <c r="X53" s="99"/>
      <c r="Y53" s="98"/>
      <c r="Z53" s="98"/>
      <c r="AA53" s="5"/>
      <c r="AB53" s="5"/>
      <c r="AC53" s="76"/>
      <c r="AD53" s="68"/>
      <c r="AE53" s="68"/>
      <c r="AF53" s="68"/>
      <c r="AG53" s="68"/>
      <c r="AH53" s="68"/>
      <c r="AI53" s="68"/>
      <c r="AJ53" s="68"/>
      <c r="AK53" s="68"/>
    </row>
    <row r="54" spans="1:44">
      <c r="A54" s="100" t="s">
        <v>69</v>
      </c>
      <c r="B54" s="100"/>
      <c r="C54" s="6"/>
      <c r="D54" s="6"/>
      <c r="E54" s="6"/>
      <c r="F54" s="6"/>
      <c r="G54" s="6"/>
      <c r="H54" s="12" t="s">
        <v>17</v>
      </c>
      <c r="I54" s="6"/>
      <c r="J54" s="6"/>
      <c r="K54" s="99"/>
      <c r="L54" s="12" t="s">
        <v>81</v>
      </c>
      <c r="M54" s="6"/>
      <c r="N54" s="99"/>
      <c r="O54" s="100"/>
      <c r="P54" s="6"/>
      <c r="Q54" s="6"/>
      <c r="R54" s="6"/>
      <c r="S54" s="6"/>
      <c r="T54" s="6"/>
      <c r="U54" s="12" t="s">
        <v>24</v>
      </c>
      <c r="V54" s="6"/>
      <c r="W54" s="99"/>
      <c r="X54" s="99"/>
      <c r="Y54" s="98"/>
      <c r="Z54" s="98"/>
      <c r="AA54" s="5"/>
      <c r="AB54" s="5"/>
      <c r="AC54" s="76"/>
      <c r="AD54" s="68"/>
      <c r="AE54" s="68"/>
      <c r="AF54" s="68"/>
      <c r="AG54" s="68"/>
      <c r="AH54" s="68"/>
      <c r="AI54" s="68"/>
      <c r="AJ54" s="68"/>
      <c r="AK54" s="68"/>
    </row>
    <row r="55" spans="1:44">
      <c r="A55" s="100" t="s">
        <v>50</v>
      </c>
      <c r="B55" s="100"/>
      <c r="C55" s="6"/>
      <c r="D55" s="6"/>
      <c r="E55" s="6"/>
      <c r="F55" s="6"/>
      <c r="G55" s="6"/>
      <c r="H55" s="12">
        <v>191</v>
      </c>
      <c r="I55" s="6"/>
      <c r="J55" s="6"/>
      <c r="K55" s="99"/>
      <c r="L55" s="100" t="s">
        <v>67</v>
      </c>
      <c r="M55" s="6"/>
      <c r="N55" s="99"/>
      <c r="O55" s="100"/>
      <c r="P55" s="6"/>
      <c r="Q55" s="6"/>
      <c r="R55" s="6"/>
      <c r="S55" s="6"/>
      <c r="T55" s="6"/>
      <c r="U55" s="12" t="s">
        <v>25</v>
      </c>
      <c r="V55" s="6"/>
      <c r="W55" s="99"/>
      <c r="X55" s="99"/>
      <c r="Y55" s="98"/>
      <c r="Z55" s="98"/>
      <c r="AA55" s="5"/>
      <c r="AB55" s="5"/>
      <c r="AC55" s="76"/>
      <c r="AD55" s="68"/>
      <c r="AE55" s="68"/>
      <c r="AF55" s="68"/>
      <c r="AG55" s="68"/>
      <c r="AH55" s="68"/>
      <c r="AI55" s="68"/>
      <c r="AJ55" s="68"/>
      <c r="AK55" s="68"/>
    </row>
    <row r="56" spans="1:44">
      <c r="A56" s="100" t="s">
        <v>51</v>
      </c>
      <c r="B56" s="100"/>
      <c r="C56" s="6"/>
      <c r="D56" s="6"/>
      <c r="E56" s="6"/>
      <c r="F56" s="6"/>
      <c r="G56" s="6"/>
      <c r="H56" s="12" t="s">
        <v>18</v>
      </c>
      <c r="I56" s="6"/>
      <c r="J56" s="6"/>
      <c r="K56" s="99"/>
      <c r="L56" s="100" t="s">
        <v>55</v>
      </c>
      <c r="M56" s="6"/>
      <c r="N56" s="99"/>
      <c r="O56" s="100"/>
      <c r="P56" s="6"/>
      <c r="Q56" s="6"/>
      <c r="R56" s="6"/>
      <c r="S56" s="6"/>
      <c r="T56" s="6"/>
      <c r="U56" s="12" t="s">
        <v>26</v>
      </c>
      <c r="V56" s="6"/>
      <c r="W56" s="99"/>
      <c r="X56" s="99"/>
      <c r="Y56" s="98"/>
      <c r="Z56" s="98"/>
      <c r="AA56" s="5"/>
      <c r="AB56" s="5"/>
      <c r="AC56" s="5"/>
      <c r="AD56" s="68"/>
      <c r="AE56" s="68"/>
      <c r="AF56" s="68"/>
      <c r="AG56" s="68"/>
      <c r="AH56" s="68"/>
      <c r="AI56" s="68"/>
      <c r="AJ56" s="68"/>
      <c r="AK56" s="68"/>
    </row>
    <row r="57" spans="1:44">
      <c r="A57" s="100" t="s">
        <v>52</v>
      </c>
      <c r="B57" s="100"/>
      <c r="C57" s="6"/>
      <c r="D57" s="6"/>
      <c r="E57" s="6"/>
      <c r="F57" s="6"/>
      <c r="G57" s="6"/>
      <c r="H57" s="12">
        <v>428</v>
      </c>
      <c r="I57" s="6"/>
      <c r="J57" s="6"/>
      <c r="K57" s="99"/>
      <c r="L57" s="100" t="s">
        <v>61</v>
      </c>
      <c r="M57" s="6"/>
      <c r="N57" s="99"/>
      <c r="O57" s="100"/>
      <c r="P57" s="6"/>
      <c r="Q57" s="6"/>
      <c r="R57" s="6"/>
      <c r="S57" s="6"/>
      <c r="T57" s="6"/>
      <c r="U57" s="12">
        <v>183</v>
      </c>
      <c r="V57" s="6"/>
      <c r="W57" s="99"/>
      <c r="X57" s="99"/>
      <c r="Y57" s="98"/>
      <c r="Z57" s="98"/>
      <c r="AA57" s="5"/>
      <c r="AB57" s="5"/>
      <c r="AC57" s="5"/>
      <c r="AD57" s="68"/>
      <c r="AE57" s="68"/>
      <c r="AF57" s="68"/>
      <c r="AG57" s="68"/>
      <c r="AH57" s="68"/>
      <c r="AI57" s="68"/>
      <c r="AJ57" s="68"/>
      <c r="AK57" s="68"/>
    </row>
    <row r="58" spans="1:44">
      <c r="A58" s="100" t="s">
        <v>47</v>
      </c>
      <c r="B58" s="100"/>
      <c r="C58" s="6"/>
      <c r="D58" s="6"/>
      <c r="E58" s="6"/>
      <c r="F58" s="6"/>
      <c r="G58" s="6"/>
      <c r="H58" s="12" t="s">
        <v>19</v>
      </c>
      <c r="I58" s="6"/>
      <c r="J58" s="6"/>
      <c r="K58" s="99"/>
      <c r="L58" s="101" t="s">
        <v>62</v>
      </c>
      <c r="M58" s="6"/>
      <c r="N58" s="99"/>
      <c r="O58" s="101"/>
      <c r="P58" s="3"/>
      <c r="Q58" s="3"/>
      <c r="R58" s="3"/>
      <c r="S58" s="3"/>
      <c r="T58" s="3"/>
      <c r="U58" s="13">
        <v>157</v>
      </c>
      <c r="V58" s="3"/>
      <c r="W58" s="99"/>
      <c r="X58" s="99"/>
      <c r="Y58" s="98"/>
      <c r="Z58" s="98"/>
      <c r="AA58" s="5"/>
      <c r="AB58" s="5"/>
      <c r="AC58" s="5"/>
      <c r="AD58" s="68"/>
      <c r="AE58" s="68"/>
      <c r="AF58" s="68"/>
      <c r="AG58" s="68"/>
      <c r="AH58" s="68"/>
      <c r="AI58" s="68"/>
      <c r="AJ58" s="68"/>
      <c r="AK58" s="68"/>
    </row>
    <row r="59" spans="1:44">
      <c r="A59" s="100" t="s">
        <v>48</v>
      </c>
      <c r="B59" s="100"/>
      <c r="C59" s="6"/>
      <c r="D59" s="6"/>
      <c r="E59" s="6"/>
      <c r="F59" s="6"/>
      <c r="G59" s="6"/>
      <c r="H59" s="12" t="s">
        <v>20</v>
      </c>
      <c r="I59" s="6"/>
      <c r="J59" s="6"/>
      <c r="K59" s="99"/>
      <c r="L59" s="101" t="s">
        <v>66</v>
      </c>
      <c r="M59" s="6"/>
      <c r="N59" s="99"/>
      <c r="O59" s="101"/>
      <c r="P59" s="3"/>
      <c r="Q59" s="3"/>
      <c r="R59" s="3"/>
      <c r="S59" s="3"/>
      <c r="T59" s="3"/>
      <c r="U59" s="13" t="s">
        <v>27</v>
      </c>
      <c r="V59" s="3"/>
      <c r="W59" s="99"/>
      <c r="X59" s="99"/>
      <c r="Y59" s="98"/>
      <c r="Z59" s="98"/>
      <c r="AA59" s="5"/>
      <c r="AB59" s="5"/>
      <c r="AC59" s="5"/>
      <c r="AD59" s="68"/>
      <c r="AE59" s="68"/>
      <c r="AF59" s="68"/>
      <c r="AG59" s="68"/>
      <c r="AH59" s="68"/>
      <c r="AI59" s="68"/>
      <c r="AJ59" s="68"/>
      <c r="AK59" s="68"/>
    </row>
    <row r="60" spans="1:44">
      <c r="A60" s="100" t="s">
        <v>53</v>
      </c>
      <c r="B60" s="100"/>
      <c r="C60" s="6"/>
      <c r="D60" s="6"/>
      <c r="E60" s="6"/>
      <c r="F60" s="6"/>
      <c r="G60" s="6"/>
      <c r="H60" s="12" t="s">
        <v>21</v>
      </c>
      <c r="I60" s="6"/>
      <c r="J60" s="6"/>
      <c r="K60" s="99"/>
      <c r="L60" s="101" t="s">
        <v>65</v>
      </c>
      <c r="M60" s="6"/>
      <c r="N60" s="99"/>
      <c r="O60" s="101"/>
      <c r="P60" s="3"/>
      <c r="Q60" s="3"/>
      <c r="R60" s="3"/>
      <c r="S60" s="3"/>
      <c r="T60" s="3"/>
      <c r="U60" s="13" t="s">
        <v>28</v>
      </c>
      <c r="V60" s="3"/>
      <c r="W60" s="99"/>
      <c r="X60" s="99"/>
      <c r="Y60" s="98"/>
      <c r="Z60" s="98"/>
      <c r="AA60" s="5"/>
      <c r="AB60" s="5"/>
      <c r="AC60" s="5"/>
      <c r="AD60" s="68"/>
      <c r="AE60" s="68"/>
      <c r="AF60" s="68"/>
      <c r="AG60" s="68"/>
      <c r="AH60" s="68"/>
      <c r="AI60" s="68"/>
      <c r="AJ60" s="68"/>
      <c r="AK60" s="68"/>
    </row>
    <row r="61" spans="1:44">
      <c r="A61" s="100" t="s">
        <v>57</v>
      </c>
      <c r="B61" s="100"/>
      <c r="C61" s="6"/>
      <c r="D61" s="6"/>
      <c r="E61" s="6"/>
      <c r="F61" s="6"/>
      <c r="G61" s="6"/>
      <c r="H61" s="12" t="s">
        <v>22</v>
      </c>
      <c r="I61" s="6"/>
      <c r="J61" s="6"/>
      <c r="K61" s="99"/>
      <c r="L61" s="101" t="s">
        <v>63</v>
      </c>
      <c r="M61" s="6"/>
      <c r="N61" s="99"/>
      <c r="O61" s="101"/>
      <c r="P61" s="3"/>
      <c r="Q61" s="3"/>
      <c r="R61" s="3"/>
      <c r="S61" s="3"/>
      <c r="T61" s="3"/>
      <c r="U61" s="13">
        <v>185</v>
      </c>
      <c r="V61" s="3"/>
      <c r="W61" s="99"/>
      <c r="X61" s="99"/>
      <c r="Y61" s="98"/>
      <c r="Z61" s="98"/>
      <c r="AA61" s="5"/>
      <c r="AB61" s="5"/>
      <c r="AC61" s="5"/>
    </row>
    <row r="62" spans="1:44">
      <c r="A62" s="12" t="s">
        <v>78</v>
      </c>
      <c r="B62" s="100"/>
      <c r="C62" s="6"/>
      <c r="D62" s="6"/>
      <c r="E62" s="6"/>
      <c r="F62" s="6"/>
      <c r="G62" s="6"/>
      <c r="H62" s="12">
        <v>799.3</v>
      </c>
      <c r="I62" s="6"/>
      <c r="J62" s="6"/>
      <c r="K62" s="99"/>
      <c r="L62" s="101" t="s">
        <v>64</v>
      </c>
      <c r="M62" s="6"/>
      <c r="N62" s="99"/>
      <c r="O62" s="101"/>
      <c r="P62" s="99"/>
      <c r="Q62" s="99"/>
      <c r="R62" s="99"/>
      <c r="S62" s="99"/>
      <c r="T62" s="99"/>
      <c r="U62" s="13">
        <v>151</v>
      </c>
      <c r="V62" s="99"/>
      <c r="W62" s="99"/>
      <c r="X62" s="99"/>
      <c r="Y62" s="98"/>
      <c r="Z62" s="98"/>
      <c r="AA62" s="5"/>
      <c r="AB62" s="5"/>
      <c r="AC62" s="5"/>
    </row>
    <row r="63" spans="1:44" ht="13.5" thickBot="1">
      <c r="A63" s="99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6"/>
      <c r="M63" s="6"/>
      <c r="N63" s="6"/>
      <c r="O63" s="6"/>
      <c r="P63" s="6"/>
      <c r="Q63" s="99"/>
      <c r="R63" s="6"/>
      <c r="S63" s="6"/>
      <c r="T63" s="98"/>
      <c r="U63" s="98"/>
      <c r="V63" s="98"/>
      <c r="W63" s="98"/>
      <c r="X63" s="98"/>
      <c r="Y63" s="98"/>
      <c r="Z63" s="98"/>
      <c r="AA63" s="5"/>
      <c r="AB63" s="5"/>
      <c r="AC63" s="5"/>
    </row>
    <row r="64" spans="1:44">
      <c r="A64" s="102" t="s">
        <v>41</v>
      </c>
      <c r="B64" s="103"/>
      <c r="C64" s="104"/>
      <c r="D64" s="105"/>
      <c r="E64" s="103"/>
      <c r="F64" s="103"/>
      <c r="G64" s="103"/>
      <c r="H64" s="103"/>
      <c r="I64" s="103"/>
      <c r="J64" s="106"/>
      <c r="K64" s="99"/>
      <c r="L64" s="6"/>
      <c r="M64" s="6"/>
      <c r="N64" s="6"/>
      <c r="O64" s="6"/>
      <c r="P64" s="6"/>
      <c r="Q64" s="99"/>
      <c r="R64" s="6"/>
      <c r="S64" s="6"/>
      <c r="T64" s="98"/>
      <c r="U64" s="98"/>
      <c r="V64" s="98"/>
      <c r="W64" s="98"/>
      <c r="X64" s="98"/>
      <c r="Y64" s="98"/>
      <c r="Z64" s="98"/>
      <c r="AA64" s="5"/>
      <c r="AB64" s="5"/>
      <c r="AC64" s="5"/>
    </row>
    <row r="65" spans="1:29">
      <c r="A65" s="107" t="s">
        <v>43</v>
      </c>
      <c r="B65" s="12"/>
      <c r="C65" s="12"/>
      <c r="D65" s="12"/>
      <c r="E65" s="12"/>
      <c r="F65" s="12" t="s">
        <v>59</v>
      </c>
      <c r="G65" s="98"/>
      <c r="H65" s="98"/>
      <c r="I65" s="98"/>
      <c r="J65" s="108"/>
      <c r="K65" s="99"/>
      <c r="L65" s="6"/>
      <c r="M65" s="6"/>
      <c r="N65" s="6"/>
      <c r="O65" s="6"/>
      <c r="P65" s="6"/>
      <c r="Q65" s="99"/>
      <c r="R65" s="6"/>
      <c r="S65" s="6"/>
      <c r="T65" s="98"/>
      <c r="U65" s="98"/>
      <c r="V65" s="98"/>
      <c r="W65" s="98"/>
      <c r="X65" s="98"/>
      <c r="Y65" s="98"/>
      <c r="Z65" s="98"/>
      <c r="AA65" s="5"/>
      <c r="AB65" s="5"/>
      <c r="AC65" s="5"/>
    </row>
    <row r="66" spans="1:29">
      <c r="A66" s="107" t="s">
        <v>40</v>
      </c>
      <c r="B66" s="12"/>
      <c r="C66" s="12"/>
      <c r="D66" s="12"/>
      <c r="E66" s="12"/>
      <c r="F66" s="12" t="s">
        <v>60</v>
      </c>
      <c r="G66" s="98"/>
      <c r="H66" s="98"/>
      <c r="I66" s="98"/>
      <c r="J66" s="108"/>
      <c r="K66" s="99"/>
      <c r="L66" s="6"/>
      <c r="M66" s="6"/>
      <c r="N66" s="6"/>
      <c r="O66" s="6"/>
      <c r="P66" s="6"/>
      <c r="Q66" s="99"/>
      <c r="R66" s="6"/>
      <c r="S66" s="6"/>
      <c r="T66" s="98"/>
      <c r="U66" s="98"/>
      <c r="V66" s="98"/>
      <c r="W66" s="98"/>
      <c r="X66" s="98"/>
      <c r="Y66" s="98"/>
      <c r="Z66" s="98"/>
      <c r="AA66" s="5"/>
      <c r="AB66" s="5"/>
      <c r="AC66" s="5"/>
    </row>
    <row r="67" spans="1:29">
      <c r="A67" s="109" t="s">
        <v>58</v>
      </c>
      <c r="B67" s="12"/>
      <c r="C67" s="12"/>
      <c r="D67" s="12"/>
      <c r="E67" s="12"/>
      <c r="F67" s="12" t="s">
        <v>42</v>
      </c>
      <c r="G67" s="98"/>
      <c r="H67" s="98"/>
      <c r="I67" s="98"/>
      <c r="J67" s="108"/>
      <c r="K67" s="99"/>
      <c r="L67" s="6"/>
      <c r="M67" s="6"/>
      <c r="N67" s="6"/>
      <c r="O67" s="6"/>
      <c r="P67" s="6"/>
      <c r="Q67" s="99"/>
      <c r="R67" s="6"/>
      <c r="S67" s="6"/>
      <c r="T67" s="98"/>
      <c r="U67" s="98"/>
      <c r="V67" s="98"/>
      <c r="W67" s="98"/>
      <c r="X67" s="98"/>
      <c r="Y67" s="98"/>
      <c r="Z67" s="98"/>
      <c r="AA67" s="5"/>
      <c r="AB67" s="5"/>
      <c r="AC67" s="5"/>
    </row>
    <row r="68" spans="1:29" ht="13.5" thickBot="1">
      <c r="A68" s="110" t="s">
        <v>16</v>
      </c>
      <c r="B68" s="111"/>
      <c r="C68" s="111"/>
      <c r="D68" s="111"/>
      <c r="E68" s="111"/>
      <c r="F68" s="112"/>
      <c r="G68" s="112"/>
      <c r="H68" s="112"/>
      <c r="I68" s="112"/>
      <c r="J68" s="113"/>
      <c r="K68" s="99"/>
      <c r="L68" s="3"/>
      <c r="M68" s="3"/>
      <c r="N68" s="114" t="s">
        <v>83</v>
      </c>
      <c r="O68" s="3"/>
      <c r="P68" s="3"/>
      <c r="Q68" s="99"/>
      <c r="R68" s="3"/>
      <c r="S68" s="3"/>
      <c r="T68" s="99"/>
      <c r="U68" s="99"/>
      <c r="V68" s="99"/>
      <c r="W68" s="99"/>
      <c r="X68" s="99"/>
      <c r="Y68" s="99"/>
      <c r="Z68" s="99"/>
    </row>
    <row r="69" spans="1:29">
      <c r="A69" s="12"/>
      <c r="B69" s="12"/>
      <c r="C69" s="12"/>
      <c r="D69" s="12"/>
      <c r="E69" s="12"/>
      <c r="F69" s="98"/>
      <c r="G69" s="98"/>
      <c r="H69" s="98"/>
      <c r="I69" s="98"/>
      <c r="J69" s="98"/>
      <c r="K69" s="99"/>
      <c r="L69" s="3"/>
      <c r="M69" s="3"/>
      <c r="N69" s="3"/>
      <c r="O69" s="3"/>
      <c r="P69" s="3"/>
      <c r="Q69" s="99"/>
      <c r="R69" s="3"/>
      <c r="S69" s="3"/>
      <c r="T69" s="99"/>
      <c r="U69" s="99"/>
      <c r="V69" s="99"/>
      <c r="W69" s="99"/>
      <c r="X69" s="99"/>
      <c r="Y69" s="99"/>
      <c r="Z69" s="99"/>
    </row>
    <row r="70" spans="1:29">
      <c r="A70" s="14"/>
      <c r="L70" s="2"/>
      <c r="M70" s="2"/>
      <c r="N70" s="2"/>
      <c r="O70" s="2"/>
      <c r="P70" s="2"/>
      <c r="R70" s="3"/>
      <c r="S70" s="3"/>
    </row>
    <row r="71" spans="1:29">
      <c r="B71" s="7"/>
      <c r="C71" s="7"/>
      <c r="D71" s="7"/>
      <c r="E71" s="7"/>
      <c r="L71" s="2"/>
      <c r="M71" s="2"/>
      <c r="N71" s="2"/>
      <c r="O71" s="2"/>
      <c r="P71" s="2"/>
      <c r="R71" s="3"/>
      <c r="S71" s="3"/>
    </row>
    <row r="72" spans="1:29">
      <c r="L72" s="2"/>
      <c r="M72" s="2"/>
      <c r="N72" s="2"/>
      <c r="O72" s="2"/>
      <c r="P72" s="2"/>
      <c r="R72" s="3"/>
      <c r="S72" s="3"/>
    </row>
    <row r="73" spans="1:29">
      <c r="R73" s="3"/>
      <c r="S73" s="3"/>
    </row>
    <row r="77" spans="1:29">
      <c r="A77" s="4"/>
    </row>
  </sheetData>
  <sheetProtection selectLockedCells="1" selectUnlockedCells="1"/>
  <mergeCells count="242">
    <mergeCell ref="AP40:AR40"/>
    <mergeCell ref="AP42:AR42"/>
    <mergeCell ref="AP44:AR44"/>
    <mergeCell ref="AP46:AR46"/>
    <mergeCell ref="AP22:AR22"/>
    <mergeCell ref="AP24:AR24"/>
    <mergeCell ref="AP26:AR26"/>
    <mergeCell ref="AP28:AR28"/>
    <mergeCell ref="AP30:AR30"/>
    <mergeCell ref="AP32:AR32"/>
    <mergeCell ref="AP34:AR34"/>
    <mergeCell ref="AP36:AR36"/>
    <mergeCell ref="AP38:AR38"/>
    <mergeCell ref="AP4:AR4"/>
    <mergeCell ref="AP5:AR5"/>
    <mergeCell ref="AP8:AR8"/>
    <mergeCell ref="AP10:AR10"/>
    <mergeCell ref="AP12:AR12"/>
    <mergeCell ref="AP14:AR14"/>
    <mergeCell ref="AP16:AR16"/>
    <mergeCell ref="AP18:AR18"/>
    <mergeCell ref="AP20:AR20"/>
    <mergeCell ref="AM22:AO22"/>
    <mergeCell ref="AM24:AO24"/>
    <mergeCell ref="AM26:AO26"/>
    <mergeCell ref="AM28:AO28"/>
    <mergeCell ref="AM30:AO30"/>
    <mergeCell ref="AM32:AO32"/>
    <mergeCell ref="AM46:AO46"/>
    <mergeCell ref="AM34:AO34"/>
    <mergeCell ref="AM36:AO36"/>
    <mergeCell ref="AM38:AO38"/>
    <mergeCell ref="AM40:AO40"/>
    <mergeCell ref="AM42:AO42"/>
    <mergeCell ref="AM44:AO44"/>
    <mergeCell ref="AM4:AO4"/>
    <mergeCell ref="AM5:AO5"/>
    <mergeCell ref="AM8:AO8"/>
    <mergeCell ref="AM10:AO10"/>
    <mergeCell ref="AM12:AO12"/>
    <mergeCell ref="AM14:AO14"/>
    <mergeCell ref="AM16:AO16"/>
    <mergeCell ref="AM18:AO18"/>
    <mergeCell ref="AM20:AO20"/>
    <mergeCell ref="Q10:S10"/>
    <mergeCell ref="K10:M10"/>
    <mergeCell ref="H10:J10"/>
    <mergeCell ref="E10:G10"/>
    <mergeCell ref="K8:M8"/>
    <mergeCell ref="Q8:S8"/>
    <mergeCell ref="N8:P8"/>
    <mergeCell ref="H5:J5"/>
    <mergeCell ref="K5:M5"/>
    <mergeCell ref="N5:P5"/>
    <mergeCell ref="T10:V10"/>
    <mergeCell ref="W10:Y10"/>
    <mergeCell ref="W8:Y8"/>
    <mergeCell ref="T8:V8"/>
    <mergeCell ref="W5:Y5"/>
    <mergeCell ref="Z5:AB5"/>
    <mergeCell ref="Z10:AB10"/>
    <mergeCell ref="Z8:AB8"/>
    <mergeCell ref="T5:V5"/>
    <mergeCell ref="Q4:S4"/>
    <mergeCell ref="N4:P4"/>
    <mergeCell ref="K4:M4"/>
    <mergeCell ref="H4:J4"/>
    <mergeCell ref="Z4:AB4"/>
    <mergeCell ref="W4:Y4"/>
    <mergeCell ref="T4:V4"/>
    <mergeCell ref="Q5:S5"/>
    <mergeCell ref="E5:G5"/>
    <mergeCell ref="E4:G4"/>
    <mergeCell ref="B4:D4"/>
    <mergeCell ref="K12:M12"/>
    <mergeCell ref="N12:P12"/>
    <mergeCell ref="B12:D12"/>
    <mergeCell ref="E12:G12"/>
    <mergeCell ref="H12:J12"/>
    <mergeCell ref="B8:D8"/>
    <mergeCell ref="B10:D10"/>
    <mergeCell ref="B5:D5"/>
    <mergeCell ref="N10:P10"/>
    <mergeCell ref="H8:J8"/>
    <mergeCell ref="E8:G8"/>
    <mergeCell ref="Z16:AB16"/>
    <mergeCell ref="Z18:AB18"/>
    <mergeCell ref="Z20:AB20"/>
    <mergeCell ref="Z22:AB22"/>
    <mergeCell ref="Q12:S12"/>
    <mergeCell ref="T12:V12"/>
    <mergeCell ref="W12:Y12"/>
    <mergeCell ref="Z12:AB12"/>
    <mergeCell ref="H18:J18"/>
    <mergeCell ref="W14:Y14"/>
    <mergeCell ref="Z14:AB14"/>
    <mergeCell ref="K14:M14"/>
    <mergeCell ref="N14:P14"/>
    <mergeCell ref="Q14:S14"/>
    <mergeCell ref="W20:Y20"/>
    <mergeCell ref="W18:Y18"/>
    <mergeCell ref="T20:V20"/>
    <mergeCell ref="T18:V18"/>
    <mergeCell ref="W22:Y22"/>
    <mergeCell ref="T14:V14"/>
    <mergeCell ref="Z40:AB40"/>
    <mergeCell ref="Z42:AB42"/>
    <mergeCell ref="Z44:AB44"/>
    <mergeCell ref="Z46:AB46"/>
    <mergeCell ref="Z32:AB32"/>
    <mergeCell ref="Z34:AB34"/>
    <mergeCell ref="Z36:AB36"/>
    <mergeCell ref="Z38:AB38"/>
    <mergeCell ref="Z24:AB24"/>
    <mergeCell ref="Z26:AB26"/>
    <mergeCell ref="Z28:AB28"/>
    <mergeCell ref="Z30:AB30"/>
    <mergeCell ref="T42:V42"/>
    <mergeCell ref="W42:Y42"/>
    <mergeCell ref="Q42:S42"/>
    <mergeCell ref="T40:V40"/>
    <mergeCell ref="W40:Y40"/>
    <mergeCell ref="Q40:S40"/>
    <mergeCell ref="W46:Y46"/>
    <mergeCell ref="T46:V46"/>
    <mergeCell ref="Q46:S46"/>
    <mergeCell ref="Q44:S44"/>
    <mergeCell ref="T44:V44"/>
    <mergeCell ref="W44:Y44"/>
    <mergeCell ref="K34:M34"/>
    <mergeCell ref="K36:M36"/>
    <mergeCell ref="N36:P36"/>
    <mergeCell ref="K38:M38"/>
    <mergeCell ref="N38:P38"/>
    <mergeCell ref="Q34:S34"/>
    <mergeCell ref="T34:V34"/>
    <mergeCell ref="W34:Y34"/>
    <mergeCell ref="N34:P34"/>
    <mergeCell ref="Q38:S38"/>
    <mergeCell ref="T38:V38"/>
    <mergeCell ref="W38:Y38"/>
    <mergeCell ref="W36:Y36"/>
    <mergeCell ref="T36:V36"/>
    <mergeCell ref="Q36:S36"/>
    <mergeCell ref="N46:P46"/>
    <mergeCell ref="N44:P44"/>
    <mergeCell ref="N42:P42"/>
    <mergeCell ref="N40:P40"/>
    <mergeCell ref="K40:M40"/>
    <mergeCell ref="K42:M42"/>
    <mergeCell ref="K44:M44"/>
    <mergeCell ref="K46:M46"/>
    <mergeCell ref="H46:J46"/>
    <mergeCell ref="B36:D36"/>
    <mergeCell ref="B34:D34"/>
    <mergeCell ref="B40:D40"/>
    <mergeCell ref="B32:D32"/>
    <mergeCell ref="H34:J34"/>
    <mergeCell ref="E34:G34"/>
    <mergeCell ref="E36:G36"/>
    <mergeCell ref="B46:D46"/>
    <mergeCell ref="B44:D44"/>
    <mergeCell ref="B42:D42"/>
    <mergeCell ref="B38:D38"/>
    <mergeCell ref="E44:G44"/>
    <mergeCell ref="E46:G46"/>
    <mergeCell ref="H44:J44"/>
    <mergeCell ref="E40:G40"/>
    <mergeCell ref="H40:J40"/>
    <mergeCell ref="H38:J38"/>
    <mergeCell ref="H42:J42"/>
    <mergeCell ref="E42:G42"/>
    <mergeCell ref="E38:G38"/>
    <mergeCell ref="H36:J36"/>
    <mergeCell ref="W32:Y32"/>
    <mergeCell ref="B28:D28"/>
    <mergeCell ref="E26:G26"/>
    <mergeCell ref="E28:G28"/>
    <mergeCell ref="N26:P26"/>
    <mergeCell ref="N28:P28"/>
    <mergeCell ref="Q26:S26"/>
    <mergeCell ref="Q28:S28"/>
    <mergeCell ref="T28:V28"/>
    <mergeCell ref="Q30:S30"/>
    <mergeCell ref="Q32:S32"/>
    <mergeCell ref="T32:V32"/>
    <mergeCell ref="T30:V30"/>
    <mergeCell ref="K30:M30"/>
    <mergeCell ref="K32:M32"/>
    <mergeCell ref="N32:P32"/>
    <mergeCell ref="N30:P30"/>
    <mergeCell ref="E32:G32"/>
    <mergeCell ref="H32:J32"/>
    <mergeCell ref="H30:J30"/>
    <mergeCell ref="B22:D22"/>
    <mergeCell ref="B24:D24"/>
    <mergeCell ref="E22:G22"/>
    <mergeCell ref="H22:J22"/>
    <mergeCell ref="H24:J24"/>
    <mergeCell ref="W30:Y30"/>
    <mergeCell ref="B30:D30"/>
    <mergeCell ref="E30:G30"/>
    <mergeCell ref="B26:D26"/>
    <mergeCell ref="E24:G24"/>
    <mergeCell ref="N24:P24"/>
    <mergeCell ref="N22:P22"/>
    <mergeCell ref="Q22:S22"/>
    <mergeCell ref="Q24:S24"/>
    <mergeCell ref="K22:M22"/>
    <mergeCell ref="K24:M24"/>
    <mergeCell ref="H26:J26"/>
    <mergeCell ref="H28:J28"/>
    <mergeCell ref="K28:M28"/>
    <mergeCell ref="K26:M26"/>
    <mergeCell ref="W28:Y28"/>
    <mergeCell ref="T26:V26"/>
    <mergeCell ref="T24:V24"/>
    <mergeCell ref="T22:V22"/>
    <mergeCell ref="W24:Y24"/>
    <mergeCell ref="W26:Y26"/>
    <mergeCell ref="B20:D20"/>
    <mergeCell ref="B18:D18"/>
    <mergeCell ref="B16:D16"/>
    <mergeCell ref="B14:D14"/>
    <mergeCell ref="K20:M20"/>
    <mergeCell ref="H20:J20"/>
    <mergeCell ref="E20:G20"/>
    <mergeCell ref="K18:M18"/>
    <mergeCell ref="Q20:S20"/>
    <mergeCell ref="Q18:S18"/>
    <mergeCell ref="N20:P20"/>
    <mergeCell ref="N18:P18"/>
    <mergeCell ref="E18:G18"/>
    <mergeCell ref="N16:P16"/>
    <mergeCell ref="Q16:S16"/>
    <mergeCell ref="T16:V16"/>
    <mergeCell ref="W16:Y16"/>
    <mergeCell ref="E14:G14"/>
    <mergeCell ref="E16:G16"/>
    <mergeCell ref="H16:J16"/>
    <mergeCell ref="K16:M16"/>
    <mergeCell ref="H14:J14"/>
  </mergeCells>
  <phoneticPr fontId="3" type="noConversion"/>
  <printOptions horizontalCentered="1"/>
  <pageMargins left="0.25" right="0" top="0.75" bottom="0.75" header="0.5" footer="0.5"/>
  <pageSetup paperSize="5" orientation="landscape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1998-2008</vt:lpstr>
      <vt:lpstr>'Summary 1998-2008'!Print_Titles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2009-10-30T13:39:19Z</cp:lastPrinted>
  <dcterms:created xsi:type="dcterms:W3CDTF">2008-10-28T18:10:46Z</dcterms:created>
  <dcterms:modified xsi:type="dcterms:W3CDTF">2009-10-30T18:55:08Z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-184948348</vt:i4>
  </property>
  <property fmtid="{D5CDD505-2E9C-101B-9397-08002B2CF9AE}" pid="3" name="_NewReviewCycle">
    <vt:lpwstr/>
  </property>
  <property fmtid="{D5CDD505-2E9C-101B-9397-08002B2CF9AE}" pid="4" name="_EmailSubject">
    <vt:lpwstr>hospice data posting</vt:lpwstr>
  </property>
  <property fmtid="{D5CDD505-2E9C-101B-9397-08002B2CF9AE}" pid="5" name="_AuthorEmail">
    <vt:lpwstr>Katherine.Lucas@CMS.hhs.gov</vt:lpwstr>
  </property>
  <property fmtid="{D5CDD505-2E9C-101B-9397-08002B2CF9AE}" pid="6" name="_AuthorEmailDisplayName">
    <vt:lpwstr>Lucas, Katherine E. (CMS/CMM)</vt:lpwstr>
  </property>
  <property fmtid="{D5CDD505-2E9C-101B-9397-08002B2CF9AE}" pid="7" name="_PreviousAdHocReviewCycleID">
    <vt:i4>-184948348</vt:i4>
  </property>
  <property fmtid="{D5CDD505-2E9C-101B-9397-08002B2CF9AE}" pid="8" name="_ReviewingToolsShownOnce">
    <vt:lpwstr/>
  </property>
</Properties>
</file>