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120" windowWidth="14340" windowHeight="4980"/>
  </bookViews>
  <sheets>
    <sheet name="GAFs Addendum D" sheetId="4" r:id="rId1"/>
    <sheet name="GPCIs Addendum E" sheetId="5" r:id="rId2"/>
    <sheet name="Impact of Expiration of 1.0" sheetId="1" r:id="rId3"/>
    <sheet name="Sub-Component Weighting" sheetId="6" r:id="rId4"/>
  </sheets>
  <externalReferences>
    <externalReference r:id="rId5"/>
  </externalReferences>
  <definedNames>
    <definedName name="_xlnm._FilterDatabase" localSheetId="0" hidden="1">'GAFs Addendum D'!$A$3:$G$3</definedName>
    <definedName name="_xlnm._FilterDatabase" localSheetId="1" hidden="1">'GPCIs Addendum E'!$A$3:$K$3</definedName>
    <definedName name="_xlnm._FilterDatabase" localSheetId="2" hidden="1">'Impact of Expiration of 1.0'!$A$1:$I$95</definedName>
    <definedName name="BN_MP_No">'[1]2012 BN OACT-No PE Red'!$K$6</definedName>
    <definedName name="BN_MP_Red">'[1]2012 BN OACT-PE Red'!$K$6</definedName>
    <definedName name="BN_PE_No">'[1]2012 BN OACT-No PE Red'!$K$5</definedName>
    <definedName name="BN_PE_Red">'[1]2012 BN OACT-PE Red'!$K$5</definedName>
    <definedName name="BN_PW_No">'[1]2012 BN OACT-No PE Red'!$K$4</definedName>
    <definedName name="BN_PW_Red">'[1]2012 BN OACT-PE Red'!$K$4</definedName>
    <definedName name="Medicare_Locality" localSheetId="1">#REF!</definedName>
    <definedName name="Medicare_Locality">#REF!</definedName>
    <definedName name="Medicare_Locality_2">#REF!</definedName>
    <definedName name="_xlnm.Print_Titles" localSheetId="0">'GAFs Addendum D'!$1:$3</definedName>
    <definedName name="_xlnm.Print_Titles" localSheetId="1">'GPCIs Addendum E'!$1:$3</definedName>
    <definedName name="_xlnm.Print_Titles" localSheetId="2">'Impact of Expiration of 1.0'!$1:$5</definedName>
  </definedNames>
  <calcPr calcId="145621"/>
</workbook>
</file>

<file path=xl/calcChain.xml><?xml version="1.0" encoding="utf-8"?>
<calcChain xmlns="http://schemas.openxmlformats.org/spreadsheetml/2006/main">
  <c r="E14" i="6" l="1"/>
  <c r="D14" i="6"/>
  <c r="E13" i="6"/>
  <c r="E15" i="6" s="1"/>
  <c r="D13" i="6"/>
  <c r="D15" i="6" s="1"/>
  <c r="B6" i="6"/>
</calcChain>
</file>

<file path=xl/sharedStrings.xml><?xml version="1.0" encoding="utf-8"?>
<sst xmlns="http://schemas.openxmlformats.org/spreadsheetml/2006/main" count="331" uniqueCount="154">
  <si>
    <t>Col (C) /Col (B)</t>
  </si>
  <si>
    <t>Col (D) /Col (C)</t>
  </si>
  <si>
    <t>Col (D) /Col (B)</t>
  </si>
  <si>
    <t>Alabama</t>
  </si>
  <si>
    <t>Alaska**</t>
  </si>
  <si>
    <t>Arizona</t>
  </si>
  <si>
    <t>Arkansas</t>
  </si>
  <si>
    <t>Anaheim/Santa Ana, CA</t>
  </si>
  <si>
    <t>Los Angeles, CA</t>
  </si>
  <si>
    <t>Marin/Napa/Solano, CA</t>
  </si>
  <si>
    <t>Oakland/Berkeley, CA</t>
  </si>
  <si>
    <t>San Francisco, CA</t>
  </si>
  <si>
    <t>San Mateo, CA</t>
  </si>
  <si>
    <t>Santa Clara, CA</t>
  </si>
  <si>
    <t>Ventura, CA</t>
  </si>
  <si>
    <t>Rest of California</t>
  </si>
  <si>
    <t>Colorado</t>
  </si>
  <si>
    <t>Connecticut</t>
  </si>
  <si>
    <t>DC + MD/VA Suburbs</t>
  </si>
  <si>
    <t>Delaware</t>
  </si>
  <si>
    <t>Fort Lauderdale, FL</t>
  </si>
  <si>
    <t>Miami, FL</t>
  </si>
  <si>
    <t>Rest of Florida</t>
  </si>
  <si>
    <t>Atlanta, GA</t>
  </si>
  <si>
    <t>Rest of Georgia</t>
  </si>
  <si>
    <t>Hawaii/Guam</t>
  </si>
  <si>
    <t>Idaho</t>
  </si>
  <si>
    <t>Chicago, IL</t>
  </si>
  <si>
    <t>East St. Louis, IL</t>
  </si>
  <si>
    <t>Suburban Chicago, IL</t>
  </si>
  <si>
    <t>Rest of Illinois</t>
  </si>
  <si>
    <t>Indiana</t>
  </si>
  <si>
    <t>Iowa</t>
  </si>
  <si>
    <t>Kansas</t>
  </si>
  <si>
    <t>Kentucky</t>
  </si>
  <si>
    <t>New Orleans, LA</t>
  </si>
  <si>
    <t>Rest of Louisiana</t>
  </si>
  <si>
    <t>Southern Maine</t>
  </si>
  <si>
    <t>Rest of Maine</t>
  </si>
  <si>
    <t>Baltimore/Surr. Cntys, MD</t>
  </si>
  <si>
    <t>Rest of Maryland</t>
  </si>
  <si>
    <t>Metropolitan Boston</t>
  </si>
  <si>
    <t>Rest of Massachusetts</t>
  </si>
  <si>
    <t>Detroit, MI</t>
  </si>
  <si>
    <t>Rest of Michigan</t>
  </si>
  <si>
    <t>Minnesota</t>
  </si>
  <si>
    <t>Mississippi</t>
  </si>
  <si>
    <t>Metropolitan Kansas City, MO</t>
  </si>
  <si>
    <t>Metropolitan St Louis, MO</t>
  </si>
  <si>
    <t>Rest of Missouri</t>
  </si>
  <si>
    <t>Montana ***</t>
  </si>
  <si>
    <t>Nebraska</t>
  </si>
  <si>
    <t>Nevada***</t>
  </si>
  <si>
    <t>New Hampshire</t>
  </si>
  <si>
    <t>Northern NJ</t>
  </si>
  <si>
    <t>Rest of New Jersey</t>
  </si>
  <si>
    <t>New Mexico</t>
  </si>
  <si>
    <t>Manhattan, NY</t>
  </si>
  <si>
    <t>NYC Suburbs/Long I., NY</t>
  </si>
  <si>
    <t>Poughkpsie/N NYC Suburbs, NY</t>
  </si>
  <si>
    <t>Queens, NY</t>
  </si>
  <si>
    <t>Rest of New York</t>
  </si>
  <si>
    <t>North Carolina</t>
  </si>
  <si>
    <t>North Dakota***</t>
  </si>
  <si>
    <t>Ohio</t>
  </si>
  <si>
    <t>Oklahoma</t>
  </si>
  <si>
    <t>Portland, OR</t>
  </si>
  <si>
    <t>Rest of Oregon</t>
  </si>
  <si>
    <t>Metropolitan Philadelphia, PA</t>
  </si>
  <si>
    <t>Rest of Pennsylvania</t>
  </si>
  <si>
    <t>Puerto Rico</t>
  </si>
  <si>
    <t>Rhode Island</t>
  </si>
  <si>
    <t>South Carolina</t>
  </si>
  <si>
    <t>South Dakota***</t>
  </si>
  <si>
    <t>Tennessee</t>
  </si>
  <si>
    <t>Austin, TX</t>
  </si>
  <si>
    <t>Beaumont, TX</t>
  </si>
  <si>
    <t>Brazoria, TX</t>
  </si>
  <si>
    <t>Dallas, TX</t>
  </si>
  <si>
    <t>Fort Worth, TX</t>
  </si>
  <si>
    <t>Galveston, TX</t>
  </si>
  <si>
    <t>Houston, TX</t>
  </si>
  <si>
    <t>Rest of Texas</t>
  </si>
  <si>
    <t>Utah</t>
  </si>
  <si>
    <t>Vermont</t>
  </si>
  <si>
    <t>Virginia</t>
  </si>
  <si>
    <t>Virgin Islands</t>
  </si>
  <si>
    <t>Seattle (King Cnty), WA</t>
  </si>
  <si>
    <t>Rest of Washington</t>
  </si>
  <si>
    <t>West Virginia</t>
  </si>
  <si>
    <t>Wisconsin</t>
  </si>
  <si>
    <t>Wyoming***</t>
  </si>
  <si>
    <t>% Change               CY 2013 to CY 2015 (w/1.0 Work GPCI Floor)</t>
  </si>
  <si>
    <t>Locality name</t>
  </si>
  <si>
    <r>
      <t>2013    GAF</t>
    </r>
    <r>
      <rPr>
        <b/>
        <vertAlign val="superscript"/>
        <sz val="10"/>
        <color theme="1"/>
        <rFont val="Times New Roman"/>
        <family val="1"/>
      </rPr>
      <t>1</t>
    </r>
  </si>
  <si>
    <t>2014    GAF</t>
  </si>
  <si>
    <t>Percent Change        (2013 to 2014)</t>
  </si>
  <si>
    <t>2015    GAF</t>
  </si>
  <si>
    <t>Percent Change        (2013 to 2015)</t>
  </si>
  <si>
    <r>
      <t xml:space="preserve"> 2013    Work      GPCI</t>
    </r>
    <r>
      <rPr>
        <b/>
        <vertAlign val="superscript"/>
        <sz val="10"/>
        <color theme="1"/>
        <rFont val="Times New Roman"/>
        <family val="1"/>
      </rPr>
      <t xml:space="preserve">1 </t>
    </r>
  </si>
  <si>
    <t xml:space="preserve"> 2013           PE      GPCI </t>
  </si>
  <si>
    <t xml:space="preserve"> 2013      MP    GPCI </t>
  </si>
  <si>
    <r>
      <t xml:space="preserve"> 2014    Work      GPCI </t>
    </r>
    <r>
      <rPr>
        <b/>
        <sz val="10"/>
        <color theme="1"/>
        <rFont val="Times New Roman"/>
        <family val="1"/>
      </rPr>
      <t xml:space="preserve"> </t>
    </r>
  </si>
  <si>
    <r>
      <t xml:space="preserve"> 2014           PE      GPCI </t>
    </r>
    <r>
      <rPr>
        <b/>
        <sz val="10"/>
        <color theme="1"/>
        <rFont val="Times New Roman"/>
        <family val="1"/>
      </rPr>
      <t xml:space="preserve"> </t>
    </r>
  </si>
  <si>
    <t xml:space="preserve"> 2014      MP    GPCI </t>
  </si>
  <si>
    <t xml:space="preserve"> 2015    Work      GPCI </t>
  </si>
  <si>
    <t xml:space="preserve"> 2015        PE      GPCI </t>
  </si>
  <si>
    <t xml:space="preserve"> 2015       MP     GPCI </t>
  </si>
  <si>
    <t>Nevada ***</t>
  </si>
  <si>
    <t>North Dakota ***</t>
  </si>
  <si>
    <t>Wyoming ***</t>
  </si>
  <si>
    <t>CY 2013 GAF     (includes 1.0 Work GPCI Floor)^</t>
  </si>
  <si>
    <t>CY 2015 GAF     (includes 1.0 Work GPCI Floor)^^</t>
  </si>
  <si>
    <t>(Based on Fully Phased-In 7th GPCI Update)</t>
  </si>
  <si>
    <t>Impact of Expiration of 1.0 Work GPCI Floor on Locality GAFs^</t>
  </si>
  <si>
    <t>ADDENDUM  D. Final CY 2014 GEOGRAPHIC ADJUSTMENT FACTORS (GAFs)*</t>
  </si>
  <si>
    <t>ADDENDUM  E. Final CY 2014 GEOGRAPHIC PRACTICE COST INDICES (GPCIs) BY STATE AND MEDICARE LOCALITY*</t>
  </si>
  <si>
    <t>CY 2015 GAF (Final Rule)^^^</t>
  </si>
  <si>
    <t>% Change CY 2015 (1.0) to CY 2015 (Final Rule)</t>
  </si>
  <si>
    <t>% Change Combined Impact           CY 2013 to CY 2015 (Final Rule)</t>
  </si>
  <si>
    <t>Determination of Relative Weights for Each GPCI Sub-Component (for Purposes of GPCI Value Calculations)</t>
  </si>
  <si>
    <t>Work GPCI</t>
  </si>
  <si>
    <t>Weight of Work Components</t>
  </si>
  <si>
    <t>Relative cost differences of professional salaries</t>
  </si>
  <si>
    <t>Unadjusted professional salaries (index = 1.0)</t>
  </si>
  <si>
    <t>Total WorkGPCI</t>
  </si>
  <si>
    <t>(Weighting for Work GPCI Determined by Statute (1848(e)(1)(A)(iii))</t>
  </si>
  <si>
    <t>(Weighting for work GPCI is determined by Statute)</t>
  </si>
  <si>
    <t>PE GPCI</t>
  </si>
  <si>
    <t>Weight of PE GPCI Components  2006-Based MEI</t>
  </si>
  <si>
    <t>Employee compensation</t>
  </si>
  <si>
    <r>
      <rPr>
        <b/>
        <sz val="11"/>
        <color theme="1"/>
        <rFont val="Times New Roman"/>
        <family val="1"/>
      </rPr>
      <t>40.374 %</t>
    </r>
    <r>
      <rPr>
        <sz val="11"/>
        <color theme="1"/>
        <rFont val="Times New Roman"/>
        <family val="1"/>
      </rPr>
      <t xml:space="preserve"> (19.153/47.439)</t>
    </r>
  </si>
  <si>
    <r>
      <rPr>
        <b/>
        <sz val="11"/>
        <color theme="1"/>
        <rFont val="Times New Roman"/>
        <family val="1"/>
      </rPr>
      <t>36.917 %</t>
    </r>
    <r>
      <rPr>
        <sz val="11"/>
        <color theme="1"/>
        <rFont val="Times New Roman"/>
        <family val="1"/>
      </rPr>
      <t xml:space="preserve"> (16.553/44.839)</t>
    </r>
  </si>
  <si>
    <t>Office Rent</t>
  </si>
  <si>
    <r>
      <rPr>
        <b/>
        <sz val="11"/>
        <color theme="1"/>
        <rFont val="Times New Roman"/>
        <family val="1"/>
      </rPr>
      <t>21.550%</t>
    </r>
    <r>
      <rPr>
        <sz val="11"/>
        <color theme="1"/>
        <rFont val="Times New Roman"/>
        <family val="1"/>
      </rPr>
      <t xml:space="preserve">  (10.223/47.439)</t>
    </r>
  </si>
  <si>
    <r>
      <rPr>
        <b/>
        <sz val="11"/>
        <color theme="1"/>
        <rFont val="Times New Roman"/>
        <family val="1"/>
      </rPr>
      <t>22.799%</t>
    </r>
    <r>
      <rPr>
        <sz val="11"/>
        <color theme="1"/>
        <rFont val="Times New Roman"/>
        <family val="1"/>
      </rPr>
      <t xml:space="preserve">  (10.223/44.839)</t>
    </r>
  </si>
  <si>
    <t>Purchased Services</t>
  </si>
  <si>
    <r>
      <rPr>
        <b/>
        <sz val="11"/>
        <color theme="1"/>
        <rFont val="Times New Roman"/>
        <family val="1"/>
      </rPr>
      <t>17.064%</t>
    </r>
    <r>
      <rPr>
        <sz val="11"/>
        <color theme="1"/>
        <rFont val="Times New Roman"/>
        <family val="1"/>
      </rPr>
      <t xml:space="preserve">  (8.095/47.439)</t>
    </r>
  </si>
  <si>
    <r>
      <rPr>
        <b/>
        <sz val="11"/>
        <color theme="1"/>
        <rFont val="Times New Roman"/>
        <family val="1"/>
      </rPr>
      <t>18.053%</t>
    </r>
    <r>
      <rPr>
        <sz val="11"/>
        <color theme="1"/>
        <rFont val="Times New Roman"/>
        <family val="1"/>
      </rPr>
      <t xml:space="preserve">  (8.095/44.839)</t>
    </r>
  </si>
  <si>
    <t xml:space="preserve">     Labor Related</t>
  </si>
  <si>
    <t>10.580%          (17.064 *.62)</t>
  </si>
  <si>
    <t>11.193%             (18.053 *.62)</t>
  </si>
  <si>
    <t xml:space="preserve">     Non Labor--Unadjusted (Index = 1.0)</t>
  </si>
  <si>
    <t>6.484%          (17.064 * .38)</t>
  </si>
  <si>
    <t>6.860%               (18.053 * .38)</t>
  </si>
  <si>
    <t>Equipment and Supplies--Unadjusted (Index = 1.0)</t>
  </si>
  <si>
    <r>
      <rPr>
        <b/>
        <sz val="11"/>
        <color theme="1"/>
        <rFont val="Times New Roman"/>
        <family val="1"/>
      </rPr>
      <t>21.012%</t>
    </r>
    <r>
      <rPr>
        <sz val="11"/>
        <color theme="1"/>
        <rFont val="Times New Roman"/>
        <family val="1"/>
      </rPr>
      <t xml:space="preserve"> (9.968/47.439)</t>
    </r>
  </si>
  <si>
    <r>
      <rPr>
        <b/>
        <sz val="11"/>
        <color theme="1"/>
        <rFont val="Times New Roman"/>
        <family val="1"/>
      </rPr>
      <t>22.231%</t>
    </r>
    <r>
      <rPr>
        <sz val="11"/>
        <color theme="1"/>
        <rFont val="Times New Roman"/>
        <family val="1"/>
      </rPr>
      <t xml:space="preserve">   (9.968/44.839)</t>
    </r>
  </si>
  <si>
    <t>Total PE GPCI</t>
  </si>
  <si>
    <t>(Weighting for PE GPCI sub-components Determined by MEI Cost Categories)</t>
  </si>
  <si>
    <t>MP GPCI</t>
  </si>
  <si>
    <t>Relative cost differences of purchasing malpractice premiums</t>
  </si>
  <si>
    <t>(No weighting is necessary as MP GPCI has no subcomponents)</t>
  </si>
  <si>
    <r>
      <t xml:space="preserve">Weight of PE GPCI Components </t>
    </r>
    <r>
      <rPr>
        <b/>
        <u/>
        <sz val="11"/>
        <color theme="1"/>
        <rFont val="Times New Roman"/>
        <family val="1"/>
      </rPr>
      <t>Revised</t>
    </r>
    <r>
      <rPr>
        <b/>
        <sz val="11"/>
        <color theme="1"/>
        <rFont val="Times New Roman"/>
        <family val="1"/>
      </rPr>
      <t xml:space="preserve"> 2006-Based MEI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</si>
</sst>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00"/>
    <numFmt numFmtId="165" formatCode="#,##0.000_);\(#,##0.000\)"/>
    <numFmt numFmtId="166" formatCode="0.0%"/>
    <numFmt numFmtId="167" formatCode="0.00000"/>
    <numFmt numFmtId="168" formatCode="0.00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10"/>
      <color theme="1"/>
      <name val="Times New Roman"/>
      <family val="1"/>
    </font>
    <font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vertAlign val="superscript"/>
      <sz val="10"/>
      <color theme="1"/>
      <name val="Times New Roman"/>
      <family val="1"/>
    </font>
    <font>
      <vertAlign val="superscript"/>
      <sz val="10"/>
      <color theme="1"/>
      <name val="Times New Roman"/>
      <family val="1"/>
    </font>
    <font>
      <sz val="10"/>
      <name val="MS Sans Serif"/>
      <family val="2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i/>
      <sz val="11"/>
      <color theme="1"/>
      <name val="Times New Roman"/>
      <family val="1"/>
    </font>
    <font>
      <b/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0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9" fontId="10" fillId="0" borderId="0" applyFont="0" applyFill="0" applyBorder="0" applyAlignment="0" applyProtection="0"/>
  </cellStyleXfs>
  <cellXfs count="65">
    <xf numFmtId="0" fontId="0" fillId="0" borderId="0" xfId="0"/>
    <xf numFmtId="9" fontId="0" fillId="0" borderId="0" xfId="2" applyFont="1"/>
    <xf numFmtId="0" fontId="3" fillId="0" borderId="2" xfId="3" applyFont="1" applyBorder="1"/>
    <xf numFmtId="0" fontId="3" fillId="0" borderId="2" xfId="0" applyFont="1" applyBorder="1"/>
    <xf numFmtId="0" fontId="4" fillId="0" borderId="2" xfId="0" applyFont="1" applyBorder="1"/>
    <xf numFmtId="0" fontId="6" fillId="0" borderId="0" xfId="0" applyFont="1"/>
    <xf numFmtId="0" fontId="4" fillId="0" borderId="0" xfId="0" applyFont="1"/>
    <xf numFmtId="9" fontId="4" fillId="0" borderId="0" xfId="2" applyFont="1"/>
    <xf numFmtId="0" fontId="4" fillId="0" borderId="0" xfId="0" applyFont="1" applyAlignment="1">
      <alignment horizontal="center"/>
    </xf>
    <xf numFmtId="0" fontId="6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9" fontId="5" fillId="3" borderId="4" xfId="2" applyFont="1" applyFill="1" applyBorder="1" applyAlignment="1">
      <alignment horizontal="center" vertical="center" wrapText="1"/>
    </xf>
    <xf numFmtId="0" fontId="7" fillId="0" borderId="0" xfId="0" applyFont="1"/>
    <xf numFmtId="0" fontId="6" fillId="0" borderId="2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164" fontId="3" fillId="0" borderId="2" xfId="3" applyNumberFormat="1" applyFont="1" applyBorder="1" applyAlignment="1">
      <alignment horizontal="center"/>
    </xf>
    <xf numFmtId="164" fontId="3" fillId="0" borderId="6" xfId="3" applyNumberFormat="1" applyFont="1" applyBorder="1" applyAlignment="1">
      <alignment horizontal="center"/>
    </xf>
    <xf numFmtId="0" fontId="9" fillId="0" borderId="0" xfId="0" applyFont="1"/>
    <xf numFmtId="164" fontId="4" fillId="0" borderId="2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164" fontId="4" fillId="0" borderId="6" xfId="0" applyNumberFormat="1" applyFont="1" applyBorder="1" applyAlignment="1">
      <alignment horizontal="center"/>
    </xf>
    <xf numFmtId="165" fontId="4" fillId="0" borderId="2" xfId="1" applyNumberFormat="1" applyFont="1" applyFill="1" applyBorder="1" applyAlignment="1">
      <alignment horizontal="center"/>
    </xf>
    <xf numFmtId="166" fontId="4" fillId="0" borderId="2" xfId="2" applyNumberFormat="1" applyFont="1" applyFill="1" applyBorder="1" applyAlignment="1">
      <alignment horizontal="center"/>
    </xf>
    <xf numFmtId="166" fontId="4" fillId="0" borderId="2" xfId="2" applyNumberFormat="1" applyFont="1" applyBorder="1" applyAlignment="1">
      <alignment horizontal="center"/>
    </xf>
    <xf numFmtId="166" fontId="6" fillId="0" borderId="2" xfId="2" applyNumberFormat="1" applyFont="1" applyBorder="1" applyAlignment="1">
      <alignment horizontal="center"/>
    </xf>
    <xf numFmtId="166" fontId="4" fillId="0" borderId="5" xfId="0" applyNumberFormat="1" applyFont="1" applyBorder="1" applyAlignment="1">
      <alignment horizontal="center"/>
    </xf>
    <xf numFmtId="166" fontId="6" fillId="0" borderId="2" xfId="0" applyNumberFormat="1" applyFont="1" applyBorder="1" applyAlignment="1">
      <alignment horizontal="center"/>
    </xf>
    <xf numFmtId="0" fontId="11" fillId="0" borderId="0" xfId="0" applyFont="1"/>
    <xf numFmtId="0" fontId="12" fillId="0" borderId="2" xfId="0" applyFont="1" applyBorder="1"/>
    <xf numFmtId="0" fontId="7" fillId="0" borderId="2" xfId="0" applyFont="1" applyBorder="1" applyAlignment="1">
      <alignment horizontal="center" wrapText="1"/>
    </xf>
    <xf numFmtId="0" fontId="11" fillId="0" borderId="0" xfId="0" applyFont="1" applyAlignment="1">
      <alignment horizontal="center"/>
    </xf>
    <xf numFmtId="0" fontId="11" fillId="0" borderId="2" xfId="0" applyFont="1" applyBorder="1"/>
    <xf numFmtId="10" fontId="7" fillId="0" borderId="2" xfId="0" applyNumberFormat="1" applyFont="1" applyBorder="1" applyAlignment="1">
      <alignment horizontal="center"/>
    </xf>
    <xf numFmtId="0" fontId="11" fillId="0" borderId="2" xfId="0" applyFont="1" applyFill="1" applyBorder="1"/>
    <xf numFmtId="10" fontId="11" fillId="0" borderId="2" xfId="0" applyNumberFormat="1" applyFont="1" applyBorder="1" applyAlignment="1">
      <alignment horizontal="center"/>
    </xf>
    <xf numFmtId="0" fontId="7" fillId="4" borderId="2" xfId="0" applyFont="1" applyFill="1" applyBorder="1"/>
    <xf numFmtId="0" fontId="7" fillId="4" borderId="9" xfId="0" applyFont="1" applyFill="1" applyBorder="1"/>
    <xf numFmtId="10" fontId="11" fillId="4" borderId="6" xfId="0" applyNumberFormat="1" applyFont="1" applyFill="1" applyBorder="1" applyAlignment="1">
      <alignment horizontal="center"/>
    </xf>
    <xf numFmtId="10" fontId="7" fillId="0" borderId="2" xfId="0" applyNumberFormat="1" applyFont="1" applyBorder="1" applyAlignment="1">
      <alignment horizontal="center" wrapText="1"/>
    </xf>
    <xf numFmtId="10" fontId="11" fillId="0" borderId="0" xfId="0" applyNumberFormat="1" applyFont="1" applyAlignment="1">
      <alignment horizontal="center" wrapText="1"/>
    </xf>
    <xf numFmtId="10" fontId="11" fillId="0" borderId="2" xfId="0" applyNumberFormat="1" applyFont="1" applyBorder="1" applyAlignment="1">
      <alignment horizontal="center" wrapText="1"/>
    </xf>
    <xf numFmtId="167" fontId="0" fillId="0" borderId="0" xfId="0" applyNumberFormat="1"/>
    <xf numFmtId="168" fontId="0" fillId="0" borderId="0" xfId="2" applyNumberFormat="1" applyFont="1"/>
    <xf numFmtId="168" fontId="11" fillId="0" borderId="2" xfId="0" applyNumberFormat="1" applyFont="1" applyBorder="1" applyAlignment="1">
      <alignment horizontal="center" wrapText="1"/>
    </xf>
    <xf numFmtId="168" fontId="11" fillId="0" borderId="0" xfId="0" applyNumberFormat="1" applyFont="1" applyAlignment="1">
      <alignment horizontal="center" wrapText="1"/>
    </xf>
    <xf numFmtId="168" fontId="13" fillId="0" borderId="2" xfId="2" applyNumberFormat="1" applyFont="1" applyBorder="1" applyAlignment="1">
      <alignment horizontal="right" wrapText="1"/>
    </xf>
    <xf numFmtId="168" fontId="13" fillId="0" borderId="0" xfId="2" applyNumberFormat="1" applyFont="1" applyAlignment="1">
      <alignment horizontal="center" wrapText="1"/>
    </xf>
    <xf numFmtId="168" fontId="11" fillId="0" borderId="0" xfId="2" applyNumberFormat="1" applyFont="1"/>
    <xf numFmtId="168" fontId="13" fillId="0" borderId="2" xfId="0" applyNumberFormat="1" applyFont="1" applyBorder="1" applyAlignment="1">
      <alignment horizontal="right" wrapText="1"/>
    </xf>
    <xf numFmtId="168" fontId="13" fillId="0" borderId="0" xfId="0" applyNumberFormat="1" applyFont="1" applyAlignment="1">
      <alignment horizontal="center" wrapText="1"/>
    </xf>
    <xf numFmtId="168" fontId="11" fillId="0" borderId="0" xfId="0" applyNumberFormat="1" applyFont="1"/>
    <xf numFmtId="10" fontId="11" fillId="0" borderId="0" xfId="0" applyNumberFormat="1" applyFont="1" applyAlignment="1">
      <alignment horizontal="center"/>
    </xf>
    <xf numFmtId="10" fontId="11" fillId="4" borderId="2" xfId="0" applyNumberFormat="1" applyFont="1" applyFill="1" applyBorder="1" applyAlignment="1">
      <alignment horizontal="center"/>
    </xf>
    <xf numFmtId="0" fontId="11" fillId="0" borderId="2" xfId="0" applyFont="1" applyBorder="1" applyAlignment="1">
      <alignment horizontal="center"/>
    </xf>
    <xf numFmtId="10" fontId="11" fillId="0" borderId="0" xfId="0" applyNumberFormat="1" applyFont="1"/>
    <xf numFmtId="10" fontId="0" fillId="0" borderId="0" xfId="0" applyNumberFormat="1"/>
    <xf numFmtId="0" fontId="14" fillId="0" borderId="0" xfId="0" applyFont="1"/>
    <xf numFmtId="0" fontId="0" fillId="0" borderId="7" xfId="0" applyBorder="1" applyAlignment="1">
      <alignment horizontal="center"/>
    </xf>
    <xf numFmtId="9" fontId="6" fillId="3" borderId="2" xfId="2" applyFont="1" applyFill="1" applyBorder="1" applyAlignment="1">
      <alignment horizontal="center" wrapText="1"/>
    </xf>
    <xf numFmtId="9" fontId="4" fillId="3" borderId="3" xfId="2" applyFont="1" applyFill="1" applyBorder="1" applyAlignment="1">
      <alignment horizontal="center" wrapText="1"/>
    </xf>
    <xf numFmtId="0" fontId="6" fillId="3" borderId="3" xfId="0" applyFont="1" applyFill="1" applyBorder="1" applyAlignment="1">
      <alignment horizontal="center" wrapText="1"/>
    </xf>
    <xf numFmtId="0" fontId="6" fillId="3" borderId="8" xfId="0" applyFont="1" applyFill="1" applyBorder="1" applyAlignment="1">
      <alignment horizontal="center" wrapText="1"/>
    </xf>
    <xf numFmtId="0" fontId="6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</cellXfs>
  <cellStyles count="20">
    <cellStyle name="Comma" xfId="1" builtinId="3"/>
    <cellStyle name="Comma 2" xfId="4"/>
    <cellStyle name="Normal" xfId="0" builtinId="0"/>
    <cellStyle name="Normal 2" xfId="3"/>
    <cellStyle name="Normal 2 2" xfId="5"/>
    <cellStyle name="Normal 2 3" xfId="6"/>
    <cellStyle name="Normal 3" xfId="7"/>
    <cellStyle name="Normal 4" xfId="8"/>
    <cellStyle name="Normal 5" xfId="9"/>
    <cellStyle name="Normal 5 2" xfId="10"/>
    <cellStyle name="Normal 5 2 2" xfId="11"/>
    <cellStyle name="Normal 6" xfId="12"/>
    <cellStyle name="Normal 6 2" xfId="13"/>
    <cellStyle name="Normal 7" xfId="14"/>
    <cellStyle name="Normal 7 2" xfId="15"/>
    <cellStyle name="Note 2" xfId="16"/>
    <cellStyle name="Note 3" xfId="17"/>
    <cellStyle name="Note 4" xfId="18"/>
    <cellStyle name="Percent" xfId="2" builtinId="5"/>
    <cellStyle name="Percent 2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</xdr:colOff>
      <xdr:row>94</xdr:row>
      <xdr:rowOff>60960</xdr:rowOff>
    </xdr:from>
    <xdr:to>
      <xdr:col>6</xdr:col>
      <xdr:colOff>647700</xdr:colOff>
      <xdr:row>104</xdr:row>
      <xdr:rowOff>47625</xdr:rowOff>
    </xdr:to>
    <xdr:sp macro="" textlink="">
      <xdr:nvSpPr>
        <xdr:cNvPr id="2" name="TextBox 1"/>
        <xdr:cNvSpPr txBox="1"/>
      </xdr:nvSpPr>
      <xdr:spPr>
        <a:xfrm>
          <a:off x="617220" y="18272760"/>
          <a:ext cx="5221605" cy="190119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Times New Roman" pitchFamily="18" charset="0"/>
            </a:rPr>
            <a:t>* GAF equation for 2013: (0.48266</a:t>
          </a:r>
          <a:r>
            <a:rPr lang="en-US" sz="1000" baseline="0">
              <a:solidFill>
                <a:schemeClr val="dk1"/>
              </a:solidFill>
              <a:effectLst/>
              <a:latin typeface="+mn-lt"/>
              <a:ea typeface="+mn-ea"/>
              <a:cs typeface="Times New Roman" pitchFamily="18" charset="0"/>
            </a:rPr>
            <a:t> * work GPCI) + (0.47439 * PE GPCI) + (0.04295 * MP GPCI).</a:t>
          </a:r>
          <a:endParaRPr lang="en-US" sz="1000">
            <a:solidFill>
              <a:schemeClr val="dk1"/>
            </a:solidFill>
            <a:effectLst/>
            <a:latin typeface="+mn-lt"/>
            <a:ea typeface="+mn-ea"/>
            <a:cs typeface="Times New Roman" pitchFamily="18" charset="0"/>
          </a:endParaRPr>
        </a:p>
        <a:p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Times New Roman" pitchFamily="18" charset="0"/>
            </a:rPr>
            <a:t>* GAF equation for 2014-2015: (0.50866 * work GPCI) + (0.44839 * PE GPCI) + (0.04295 * MP GPCI).</a:t>
          </a:r>
          <a:endParaRPr lang="en-US" sz="1000">
            <a:effectLst/>
            <a:latin typeface="+mn-lt"/>
            <a:cs typeface="Times New Roman" pitchFamily="18" charset="0"/>
          </a:endParaRPr>
        </a:p>
        <a:p>
          <a:endParaRPr lang="en-US" sz="1000">
            <a:solidFill>
              <a:schemeClr val="dk1"/>
            </a:solidFill>
            <a:effectLst/>
            <a:latin typeface="+mn-lt"/>
            <a:ea typeface="+mn-ea"/>
            <a:cs typeface="Times New Roman" pitchFamily="18" charset="0"/>
          </a:endParaRPr>
        </a:p>
        <a:p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Times New Roman" pitchFamily="18" charset="0"/>
            </a:rPr>
            <a:t>**GAF reflects a 1.5 work GPCI floor in Alaska established by the MIPPA.</a:t>
          </a:r>
          <a:b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Times New Roman" pitchFamily="18" charset="0"/>
            </a:rPr>
          </a:br>
          <a:endParaRPr lang="en-US" sz="1000">
            <a:solidFill>
              <a:schemeClr val="dk1"/>
            </a:solidFill>
            <a:effectLst/>
            <a:latin typeface="+mn-lt"/>
            <a:ea typeface="+mn-ea"/>
            <a:cs typeface="Times New Roman" pitchFamily="18" charset="0"/>
          </a:endParaRPr>
        </a:p>
        <a:p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Times New Roman" pitchFamily="18" charset="0"/>
            </a:rPr>
            <a:t>***GAF reflects a 1.0 PE GPCI floor for frontier states established by the ACA.</a:t>
          </a:r>
        </a:p>
        <a:p>
          <a:endParaRPr lang="en-US" sz="1000">
            <a:solidFill>
              <a:schemeClr val="dk1"/>
            </a:solidFill>
            <a:effectLst/>
            <a:latin typeface="+mn-lt"/>
            <a:ea typeface="+mn-ea"/>
            <a:cs typeface="Times New Roman" pitchFamily="18" charset="0"/>
          </a:endParaRPr>
        </a:p>
        <a:p>
          <a:r>
            <a:rPr lang="en-US" sz="1000" baseline="30000">
              <a:solidFill>
                <a:schemeClr val="dk1"/>
              </a:solidFill>
              <a:effectLst/>
              <a:latin typeface="+mn-lt"/>
              <a:ea typeface="+mn-ea"/>
              <a:cs typeface="Times New Roman" pitchFamily="18" charset="0"/>
            </a:rPr>
            <a:t>1</a:t>
          </a:r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Times New Roman" pitchFamily="18" charset="0"/>
            </a:rPr>
            <a:t>2013 work GPCI refects a 1.0 floor required by the American Taxpayer Relief Act</a:t>
          </a:r>
        </a:p>
        <a:p>
          <a:endParaRPr lang="en-US" sz="1000">
            <a:effectLst/>
            <a:latin typeface="+mn-lt"/>
            <a:cs typeface="Times New Roman" pitchFamily="18" charset="0"/>
          </a:endParaRPr>
        </a:p>
        <a:p>
          <a:endParaRPr lang="en-US" sz="10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472440</xdr:colOff>
      <xdr:row>93</xdr:row>
      <xdr:rowOff>144780</xdr:rowOff>
    </xdr:from>
    <xdr:to>
      <xdr:col>10</xdr:col>
      <xdr:colOff>419100</xdr:colOff>
      <xdr:row>101</xdr:row>
      <xdr:rowOff>129540</xdr:rowOff>
    </xdr:to>
    <xdr:sp macro="" textlink="">
      <xdr:nvSpPr>
        <xdr:cNvPr id="2" name="TextBox 1"/>
        <xdr:cNvSpPr txBox="1"/>
      </xdr:nvSpPr>
      <xdr:spPr>
        <a:xfrm>
          <a:off x="1082040" y="18204180"/>
          <a:ext cx="6595110" cy="15087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 2014 GPCIs reflect first year of the two year update transition.  2015 GPCIs are the second year of the two year update transition.</a:t>
          </a:r>
          <a:endParaRPr lang="en-US" sz="1000">
            <a:effectLst/>
          </a:endParaRPr>
        </a:p>
        <a:p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n-US" sz="1000">
            <a:effectLst/>
          </a:endParaRPr>
        </a:p>
        <a:p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Work GPCI reflects a 1.5 floor for Alaska established by the MIPPA.</a:t>
          </a:r>
          <a:endParaRPr lang="en-US" sz="1000">
            <a:effectLst/>
          </a:endParaRPr>
        </a:p>
        <a:p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n-US" sz="1000">
            <a:effectLst/>
          </a:endParaRPr>
        </a:p>
        <a:p>
          <a:r>
            <a:rPr lang="en-US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*** PE GPCI reflects a 1.0 floor for frontier states established by the ACA.</a:t>
          </a:r>
        </a:p>
        <a:p>
          <a:endParaRPr lang="en-US" sz="10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000" baseline="30000">
              <a:effectLst/>
            </a:rPr>
            <a:t>1 </a:t>
          </a:r>
          <a:r>
            <a:rPr lang="en-US" sz="1000">
              <a:effectLst/>
            </a:rPr>
            <a:t>2013</a:t>
          </a:r>
          <a:r>
            <a:rPr lang="en-US" sz="1000" baseline="0">
              <a:effectLst/>
            </a:rPr>
            <a:t> work GPCI reflects a 1.0 floor required by the American Taxpayer Relief Act</a:t>
          </a:r>
          <a:endParaRPr lang="en-US" sz="1000">
            <a:effectLst/>
          </a:endParaRPr>
        </a:p>
        <a:p>
          <a:endParaRPr lang="en-US" sz="10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</xdr:colOff>
      <xdr:row>97</xdr:row>
      <xdr:rowOff>76200</xdr:rowOff>
    </xdr:from>
    <xdr:to>
      <xdr:col>7</xdr:col>
      <xdr:colOff>822960</xdr:colOff>
      <xdr:row>111</xdr:row>
      <xdr:rowOff>175260</xdr:rowOff>
    </xdr:to>
    <xdr:sp macro="" textlink="">
      <xdr:nvSpPr>
        <xdr:cNvPr id="2" name="TextBox 1"/>
        <xdr:cNvSpPr txBox="1"/>
      </xdr:nvSpPr>
      <xdr:spPr>
        <a:xfrm>
          <a:off x="381000" y="18448020"/>
          <a:ext cx="6545580" cy="26593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>
              <a:latin typeface="Times New Roman" pitchFamily="18" charset="0"/>
              <a:cs typeface="Times New Roman" pitchFamily="18" charset="0"/>
            </a:rPr>
            <a:t>Notes:</a:t>
          </a:r>
        </a:p>
        <a:p>
          <a:endParaRPr lang="en-US" sz="1000">
            <a:latin typeface="Times New Roman" pitchFamily="18" charset="0"/>
            <a:cs typeface="Times New Roman" pitchFamily="18" charset="0"/>
          </a:endParaRPr>
        </a:p>
        <a:p>
          <a:r>
            <a:rPr lang="en-US" sz="1000">
              <a:latin typeface="Times New Roman" pitchFamily="18" charset="0"/>
              <a:cs typeface="Times New Roman" pitchFamily="18" charset="0"/>
            </a:rPr>
            <a:t>^ Current law provides</a:t>
          </a:r>
          <a:r>
            <a:rPr lang="en-US" sz="1000" baseline="0">
              <a:latin typeface="Times New Roman" pitchFamily="18" charset="0"/>
              <a:cs typeface="Times New Roman" pitchFamily="18" charset="0"/>
            </a:rPr>
            <a:t> for a 1.0 work GPCI floor through CY 2013.  The CY </a:t>
          </a:r>
          <a:r>
            <a:rPr lang="en-US" sz="1000">
              <a:solidFill>
                <a:schemeClr val="dk1"/>
              </a:solidFill>
              <a:effectLst/>
              <a:latin typeface="Times New Roman" pitchFamily="18" charset="0"/>
              <a:ea typeface="+mn-ea"/>
              <a:cs typeface="Times New Roman" pitchFamily="18" charset="0"/>
            </a:rPr>
            <a:t>2013 GAF includes 1.0 work GPCI floor as required by the American Taxpayer Relief Act (expires 1/1/2014).  Therefore, impacts are shown for two scenarios: (1)  presuming</a:t>
          </a:r>
          <a:r>
            <a:rPr lang="en-US" sz="1000" baseline="0">
              <a:solidFill>
                <a:schemeClr val="dk1"/>
              </a:solidFill>
              <a:effectLst/>
              <a:latin typeface="Times New Roman" pitchFamily="18" charset="0"/>
              <a:ea typeface="+mn-ea"/>
              <a:cs typeface="Times New Roman" pitchFamily="18" charset="0"/>
            </a:rPr>
            <a:t> 1.0 work GPCI floor extends through CY 2015 (full phase-in of GPCI update) and (2) expiration of the 1.0 work GPCI floor on January 1, 2014.  (CY </a:t>
          </a:r>
          <a:r>
            <a:rPr lang="en-US" sz="1000">
              <a:solidFill>
                <a:schemeClr val="dk1"/>
              </a:solidFill>
              <a:effectLst/>
              <a:latin typeface="Times New Roman" pitchFamily="18" charset="0"/>
              <a:ea typeface="+mn-ea"/>
              <a:cs typeface="Times New Roman" pitchFamily="18" charset="0"/>
            </a:rPr>
            <a:t>2015 GAFs reflect the second year of the two year update transition.)</a:t>
          </a:r>
          <a:endParaRPr lang="en-US" sz="1000">
            <a:effectLst/>
            <a:latin typeface="Times New Roman" pitchFamily="18" charset="0"/>
            <a:cs typeface="Times New Roman" pitchFamily="18" charset="0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n-US" sz="1000">
            <a:solidFill>
              <a:schemeClr val="dk1"/>
            </a:solidFill>
            <a:effectLst/>
            <a:latin typeface="Times New Roman" pitchFamily="18" charset="0"/>
            <a:ea typeface="+mn-ea"/>
            <a:cs typeface="Times New Roman" pitchFamily="18" charset="0"/>
          </a:endParaRPr>
        </a:p>
        <a:p>
          <a:r>
            <a:rPr lang="en-US" sz="1000">
              <a:solidFill>
                <a:schemeClr val="dk1"/>
              </a:solidFill>
              <a:effectLst/>
              <a:latin typeface="Times New Roman" pitchFamily="18" charset="0"/>
              <a:ea typeface="+mn-ea"/>
              <a:cs typeface="Times New Roman" pitchFamily="18" charset="0"/>
            </a:rPr>
            <a:t>^^CY 2015 GAF presumes extension of the 1.0 work GPCI floor through CY 2015.</a:t>
          </a:r>
        </a:p>
        <a:p>
          <a:r>
            <a:rPr lang="en-US" sz="1000">
              <a:solidFill>
                <a:schemeClr val="dk1"/>
              </a:solidFill>
              <a:effectLst/>
              <a:latin typeface="Times New Roman" pitchFamily="18" charset="0"/>
              <a:ea typeface="+mn-ea"/>
              <a:cs typeface="Times New Roman" pitchFamily="18" charset="0"/>
            </a:rPr>
            <a:t> </a:t>
          </a:r>
        </a:p>
        <a:p>
          <a:r>
            <a:rPr lang="en-US" sz="1000">
              <a:solidFill>
                <a:schemeClr val="dk1"/>
              </a:solidFill>
              <a:effectLst/>
              <a:latin typeface="Times New Roman" pitchFamily="18" charset="0"/>
              <a:ea typeface="+mn-ea"/>
              <a:cs typeface="Times New Roman" pitchFamily="18" charset="0"/>
            </a:rPr>
            <a:t>^^^CY 2015 GAF without extension of the 1.0 work GPCI floor.</a:t>
          </a:r>
        </a:p>
        <a:p>
          <a:endParaRPr lang="en-US" sz="1000">
            <a:solidFill>
              <a:schemeClr val="dk1"/>
            </a:solidFill>
            <a:effectLst/>
            <a:latin typeface="Times New Roman" pitchFamily="18" charset="0"/>
            <a:ea typeface="+mn-ea"/>
            <a:cs typeface="Times New Roman" pitchFamily="18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>
              <a:solidFill>
                <a:schemeClr val="dk1"/>
              </a:solidFill>
              <a:effectLst/>
              <a:latin typeface="Times New Roman" pitchFamily="18" charset="0"/>
              <a:ea typeface="+mn-ea"/>
              <a:cs typeface="Times New Roman" pitchFamily="18" charset="0"/>
            </a:rPr>
            <a:t>**GAFs reflect a permanent 1.5 work GPCI floor in Alaska established by the MIPPA.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>
              <a:solidFill>
                <a:schemeClr val="dk1"/>
              </a:solidFill>
              <a:effectLst/>
              <a:latin typeface="Times New Roman" pitchFamily="18" charset="0"/>
              <a:ea typeface="+mn-ea"/>
              <a:cs typeface="Times New Roman" pitchFamily="18" charset="0"/>
            </a:rPr>
            <a:t/>
          </a:r>
          <a:br>
            <a:rPr lang="en-US" sz="1000">
              <a:solidFill>
                <a:schemeClr val="dk1"/>
              </a:solidFill>
              <a:effectLst/>
              <a:latin typeface="Times New Roman" pitchFamily="18" charset="0"/>
              <a:ea typeface="+mn-ea"/>
              <a:cs typeface="Times New Roman" pitchFamily="18" charset="0"/>
            </a:rPr>
          </a:br>
          <a:r>
            <a:rPr lang="en-US" sz="1000">
              <a:solidFill>
                <a:schemeClr val="dk1"/>
              </a:solidFill>
              <a:effectLst/>
              <a:latin typeface="Times New Roman" pitchFamily="18" charset="0"/>
              <a:ea typeface="+mn-ea"/>
              <a:cs typeface="Times New Roman" pitchFamily="18" charset="0"/>
            </a:rPr>
            <a:t>***GAFs reflect a permanent 1.0 PE GPCI floor for frontier states established by the ACA.</a:t>
          </a:r>
          <a:endParaRPr lang="en-US" sz="1000">
            <a:effectLst/>
            <a:latin typeface="Times New Roman" pitchFamily="18" charset="0"/>
            <a:cs typeface="Times New Roman" pitchFamily="18" charset="0"/>
          </a:endParaRPr>
        </a:p>
        <a:p>
          <a:endParaRPr lang="en-US" sz="1000">
            <a:solidFill>
              <a:schemeClr val="dk1"/>
            </a:solidFill>
            <a:effectLst/>
            <a:latin typeface="Times New Roman" pitchFamily="18" charset="0"/>
            <a:ea typeface="+mn-ea"/>
            <a:cs typeface="Times New Roman" pitchFamily="18" charset="0"/>
          </a:endParaRPr>
        </a:p>
        <a:p>
          <a:r>
            <a:rPr lang="en-US" sz="1000">
              <a:solidFill>
                <a:schemeClr val="dk1"/>
              </a:solidFill>
              <a:effectLst/>
              <a:latin typeface="Times New Roman" pitchFamily="18" charset="0"/>
              <a:ea typeface="+mn-ea"/>
              <a:cs typeface="Times New Roman" pitchFamily="18" charset="0"/>
            </a:rPr>
            <a:t>GAF equation for CY 2013: (0.48266</a:t>
          </a:r>
          <a:r>
            <a:rPr lang="en-US" sz="1000" baseline="0">
              <a:solidFill>
                <a:schemeClr val="dk1"/>
              </a:solidFill>
              <a:effectLst/>
              <a:latin typeface="Times New Roman" pitchFamily="18" charset="0"/>
              <a:ea typeface="+mn-ea"/>
              <a:cs typeface="Times New Roman" pitchFamily="18" charset="0"/>
            </a:rPr>
            <a:t> * work GPCI) + (0.47439 * PE GPCI) + (0.04295 * MP GPCI).</a:t>
          </a:r>
          <a:endParaRPr lang="en-US" sz="1000">
            <a:effectLst/>
            <a:latin typeface="Times New Roman" pitchFamily="18" charset="0"/>
            <a:cs typeface="Times New Roman" pitchFamily="18" charset="0"/>
          </a:endParaRPr>
        </a:p>
        <a:p>
          <a:r>
            <a:rPr lang="en-US" sz="1000">
              <a:solidFill>
                <a:schemeClr val="dk1"/>
              </a:solidFill>
              <a:effectLst/>
              <a:latin typeface="Times New Roman" pitchFamily="18" charset="0"/>
              <a:ea typeface="+mn-ea"/>
              <a:cs typeface="Times New Roman" pitchFamily="18" charset="0"/>
            </a:rPr>
            <a:t>GAF equation for  CY 2015: (0.50866 * work GPCI) + (0.44839 * PE GPCI) + (0.04295 * MP GPCI).</a:t>
          </a:r>
          <a:endParaRPr lang="en-US" sz="1000">
            <a:effectLst/>
            <a:latin typeface="Times New Roman" pitchFamily="18" charset="0"/>
            <a:cs typeface="Times New Roman" pitchFamily="18" charset="0"/>
          </a:endParaRPr>
        </a:p>
        <a:p>
          <a:endParaRPr lang="en-US" sz="1000">
            <a:solidFill>
              <a:schemeClr val="dk1"/>
            </a:solidFill>
            <a:effectLst/>
            <a:latin typeface="Times New Roman" pitchFamily="18" charset="0"/>
            <a:ea typeface="+mn-ea"/>
            <a:cs typeface="Times New Roman" pitchFamily="18" charset="0"/>
          </a:endParaRPr>
        </a:p>
        <a:p>
          <a:endParaRPr lang="en-US" sz="1000">
            <a:solidFill>
              <a:schemeClr val="dk1"/>
            </a:solidFill>
            <a:effectLst/>
            <a:latin typeface="Times New Roman" pitchFamily="18" charset="0"/>
            <a:ea typeface="+mn-ea"/>
            <a:cs typeface="Times New Roman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ACKUP04/REGULATIONS/Reg%20CY%202011%20NPRM/GPCI/Impacts/GPCI-Tables-052610-worki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GAF by locality (NO ACA)"/>
      <sheetName val="2.GAF Impacts by Locality"/>
      <sheetName val="3.GPCIs 10, 11, 12 (ACA)"/>
      <sheetName val="4.Base Comparison (Orig 2010)"/>
      <sheetName val="Orig 2010 Add D (No 1.0 Flr)"/>
      <sheetName val="Revised 2010_3102_PPA "/>
      <sheetName val="2012 No PE Reduc"/>
      <sheetName val="2012 PE Reduced"/>
      <sheetName val="2012 BN OACT-No PE Red"/>
      <sheetName val="2012 BN OACT-PE Red"/>
      <sheetName val="2011 Transitional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">
          <cell r="K4">
            <v>0.99950000000000006</v>
          </cell>
        </row>
        <row r="5">
          <cell r="K5">
            <v>1</v>
          </cell>
        </row>
        <row r="6">
          <cell r="K6">
            <v>0.99750000000000005</v>
          </cell>
        </row>
      </sheetData>
      <sheetData sheetId="9">
        <row r="4">
          <cell r="K4">
            <v>0.99950000000000006</v>
          </cell>
        </row>
        <row r="5">
          <cell r="K5">
            <v>1</v>
          </cell>
        </row>
        <row r="6">
          <cell r="K6">
            <v>0.99750000000000005</v>
          </cell>
        </row>
      </sheetData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1"/>
  <sheetViews>
    <sheetView tabSelected="1" workbookViewId="0"/>
  </sheetViews>
  <sheetFormatPr defaultRowHeight="14.4" x14ac:dyDescent="0.3"/>
  <cols>
    <col min="2" max="2" width="28.5546875" customWidth="1"/>
    <col min="5" max="5" width="12.6640625" customWidth="1"/>
    <col min="7" max="7" width="12.6640625" customWidth="1"/>
  </cols>
  <sheetData>
    <row r="1" spans="1:7" x14ac:dyDescent="0.3">
      <c r="B1" s="12" t="s">
        <v>115</v>
      </c>
    </row>
    <row r="3" spans="1:7" ht="53.4" x14ac:dyDescent="0.3">
      <c r="B3" s="13" t="s">
        <v>93</v>
      </c>
      <c r="C3" s="13" t="s">
        <v>94</v>
      </c>
      <c r="D3" s="13" t="s">
        <v>95</v>
      </c>
      <c r="E3" s="14" t="s">
        <v>96</v>
      </c>
      <c r="F3" s="15" t="s">
        <v>97</v>
      </c>
      <c r="G3" s="13" t="s">
        <v>98</v>
      </c>
    </row>
    <row r="4" spans="1:7" x14ac:dyDescent="0.3">
      <c r="A4">
        <v>1</v>
      </c>
      <c r="B4" s="2" t="s">
        <v>3</v>
      </c>
      <c r="C4" s="16">
        <v>0.92</v>
      </c>
      <c r="D4" s="16">
        <v>0.91600000000000004</v>
      </c>
      <c r="E4" s="26">
        <v>-4.3478259999999999E-3</v>
      </c>
      <c r="F4" s="17">
        <v>0.92200000000000004</v>
      </c>
      <c r="G4" s="27">
        <v>2.173913E-3</v>
      </c>
    </row>
    <row r="5" spans="1:7" x14ac:dyDescent="0.3">
      <c r="A5">
        <v>2</v>
      </c>
      <c r="B5" s="2" t="s">
        <v>4</v>
      </c>
      <c r="C5" s="16">
        <v>1.2589999999999999</v>
      </c>
      <c r="D5" s="16">
        <v>1.28</v>
      </c>
      <c r="E5" s="26">
        <v>1.6679904700000001E-2</v>
      </c>
      <c r="F5" s="17">
        <v>1.29</v>
      </c>
      <c r="G5" s="27">
        <v>2.4622716400000001E-2</v>
      </c>
    </row>
    <row r="6" spans="1:7" x14ac:dyDescent="0.3">
      <c r="A6">
        <v>3</v>
      </c>
      <c r="B6" s="2" t="s">
        <v>5</v>
      </c>
      <c r="C6" s="16">
        <v>0.99</v>
      </c>
      <c r="D6" s="16">
        <v>0.98299999999999998</v>
      </c>
      <c r="E6" s="26">
        <v>-7.0707069999999999E-3</v>
      </c>
      <c r="F6" s="17">
        <v>0.98799999999999999</v>
      </c>
      <c r="G6" s="27">
        <v>-2.020202E-3</v>
      </c>
    </row>
    <row r="7" spans="1:7" x14ac:dyDescent="0.3">
      <c r="A7">
        <v>4</v>
      </c>
      <c r="B7" s="2" t="s">
        <v>6</v>
      </c>
      <c r="C7" s="16">
        <v>0.91200000000000003</v>
      </c>
      <c r="D7" s="16">
        <v>0.90100000000000002</v>
      </c>
      <c r="E7" s="26">
        <v>-1.2061404E-2</v>
      </c>
      <c r="F7" s="17">
        <v>0.90300000000000002</v>
      </c>
      <c r="G7" s="27">
        <v>-9.8684210000000005E-3</v>
      </c>
    </row>
    <row r="8" spans="1:7" x14ac:dyDescent="0.3">
      <c r="A8">
        <v>5</v>
      </c>
      <c r="B8" s="2" t="s">
        <v>7</v>
      </c>
      <c r="C8" s="16">
        <v>1.111</v>
      </c>
      <c r="D8" s="16">
        <v>1.109</v>
      </c>
      <c r="E8" s="26">
        <v>-1.80018E-3</v>
      </c>
      <c r="F8" s="17">
        <v>1.111</v>
      </c>
      <c r="G8" s="27">
        <v>0</v>
      </c>
    </row>
    <row r="9" spans="1:7" x14ac:dyDescent="0.3">
      <c r="A9">
        <v>6</v>
      </c>
      <c r="B9" s="2" t="s">
        <v>8</v>
      </c>
      <c r="C9" s="16">
        <v>1.075</v>
      </c>
      <c r="D9" s="16">
        <v>1.083</v>
      </c>
      <c r="E9" s="26">
        <v>7.4418605000000004E-3</v>
      </c>
      <c r="F9" s="17">
        <v>1.0920000000000001</v>
      </c>
      <c r="G9" s="27">
        <v>1.5813953499999998E-2</v>
      </c>
    </row>
    <row r="10" spans="1:7" x14ac:dyDescent="0.3">
      <c r="A10">
        <v>7</v>
      </c>
      <c r="B10" s="2" t="s">
        <v>9</v>
      </c>
      <c r="C10" s="16">
        <v>1.119</v>
      </c>
      <c r="D10" s="16">
        <v>1.125</v>
      </c>
      <c r="E10" s="26">
        <v>5.3619302999999997E-3</v>
      </c>
      <c r="F10" s="17">
        <v>1.137</v>
      </c>
      <c r="G10" s="27">
        <v>1.6085790900000001E-2</v>
      </c>
    </row>
    <row r="11" spans="1:7" x14ac:dyDescent="0.3">
      <c r="A11">
        <v>8</v>
      </c>
      <c r="B11" s="3" t="s">
        <v>10</v>
      </c>
      <c r="C11" s="16">
        <v>1.1279999999999999</v>
      </c>
      <c r="D11" s="16">
        <v>1.1240000000000001</v>
      </c>
      <c r="E11" s="26">
        <v>-3.546099E-3</v>
      </c>
      <c r="F11" s="17">
        <v>1.1240000000000001</v>
      </c>
      <c r="G11" s="27">
        <v>-3.546099E-3</v>
      </c>
    </row>
    <row r="12" spans="1:7" x14ac:dyDescent="0.3">
      <c r="A12">
        <v>9</v>
      </c>
      <c r="B12" s="2" t="s">
        <v>11</v>
      </c>
      <c r="C12" s="16">
        <v>1.1850000000000001</v>
      </c>
      <c r="D12" s="16">
        <v>1.1839999999999999</v>
      </c>
      <c r="E12" s="26">
        <v>-8.4388200000000001E-4</v>
      </c>
      <c r="F12" s="17">
        <v>1.1910000000000001</v>
      </c>
      <c r="G12" s="27">
        <v>5.0632910999999997E-3</v>
      </c>
    </row>
    <row r="13" spans="1:7" x14ac:dyDescent="0.3">
      <c r="A13">
        <v>10</v>
      </c>
      <c r="B13" s="2" t="s">
        <v>12</v>
      </c>
      <c r="C13" s="16">
        <v>1.1819999999999999</v>
      </c>
      <c r="D13" s="16">
        <v>1.1779999999999999</v>
      </c>
      <c r="E13" s="26">
        <v>-3.3840950000000002E-3</v>
      </c>
      <c r="F13" s="17">
        <v>1.1819999999999999</v>
      </c>
      <c r="G13" s="27">
        <v>0</v>
      </c>
    </row>
    <row r="14" spans="1:7" x14ac:dyDescent="0.3">
      <c r="A14">
        <v>11</v>
      </c>
      <c r="B14" s="2" t="s">
        <v>13</v>
      </c>
      <c r="C14" s="16">
        <v>1.1759999999999999</v>
      </c>
      <c r="D14" s="16">
        <v>1.173</v>
      </c>
      <c r="E14" s="26">
        <v>-2.5510200000000002E-3</v>
      </c>
      <c r="F14" s="17">
        <v>1.175</v>
      </c>
      <c r="G14" s="27">
        <v>-8.5033999999999999E-4</v>
      </c>
    </row>
    <row r="15" spans="1:7" x14ac:dyDescent="0.3">
      <c r="A15">
        <v>12</v>
      </c>
      <c r="B15" s="2" t="s">
        <v>14</v>
      </c>
      <c r="C15" s="16">
        <v>1.091</v>
      </c>
      <c r="D15" s="16">
        <v>1.0880000000000001</v>
      </c>
      <c r="E15" s="26">
        <v>-2.7497709999999998E-3</v>
      </c>
      <c r="F15" s="17">
        <v>1.089</v>
      </c>
      <c r="G15" s="27">
        <v>-1.8331809999999999E-3</v>
      </c>
    </row>
    <row r="16" spans="1:7" x14ac:dyDescent="0.3">
      <c r="A16">
        <v>13</v>
      </c>
      <c r="B16" s="2" t="s">
        <v>15</v>
      </c>
      <c r="C16" s="16">
        <v>1.032</v>
      </c>
      <c r="D16" s="16">
        <v>1.034</v>
      </c>
      <c r="E16" s="26">
        <v>1.9379845E-3</v>
      </c>
      <c r="F16" s="17">
        <v>1.036</v>
      </c>
      <c r="G16" s="27">
        <v>3.8759689999999999E-3</v>
      </c>
    </row>
    <row r="17" spans="1:7" x14ac:dyDescent="0.3">
      <c r="A17">
        <v>14</v>
      </c>
      <c r="B17" s="2" t="s">
        <v>16</v>
      </c>
      <c r="C17" s="16">
        <v>0.996</v>
      </c>
      <c r="D17" s="16">
        <v>1.002</v>
      </c>
      <c r="E17" s="26">
        <v>6.0240963999999998E-3</v>
      </c>
      <c r="F17" s="17">
        <v>1.0089999999999999</v>
      </c>
      <c r="G17" s="27">
        <v>1.3052208799999999E-2</v>
      </c>
    </row>
    <row r="18" spans="1:7" x14ac:dyDescent="0.3">
      <c r="A18">
        <v>15</v>
      </c>
      <c r="B18" s="2" t="s">
        <v>17</v>
      </c>
      <c r="C18" s="16">
        <v>1.0740000000000001</v>
      </c>
      <c r="D18" s="16">
        <v>1.0740000000000001</v>
      </c>
      <c r="E18" s="26">
        <v>0</v>
      </c>
      <c r="F18" s="17">
        <v>1.0760000000000001</v>
      </c>
      <c r="G18" s="27">
        <v>1.8621974E-3</v>
      </c>
    </row>
    <row r="19" spans="1:7" x14ac:dyDescent="0.3">
      <c r="A19">
        <v>16</v>
      </c>
      <c r="B19" s="2" t="s">
        <v>18</v>
      </c>
      <c r="C19" s="16">
        <v>1.123</v>
      </c>
      <c r="D19" s="16">
        <v>1.125</v>
      </c>
      <c r="E19" s="26">
        <v>1.7809439E-3</v>
      </c>
      <c r="F19" s="17">
        <v>1.1299999999999999</v>
      </c>
      <c r="G19" s="27">
        <v>6.2333036999999997E-3</v>
      </c>
    </row>
    <row r="20" spans="1:7" x14ac:dyDescent="0.3">
      <c r="A20">
        <v>17</v>
      </c>
      <c r="B20" s="2" t="s">
        <v>19</v>
      </c>
      <c r="C20" s="16">
        <v>1.0129999999999999</v>
      </c>
      <c r="D20" s="16">
        <v>1.018</v>
      </c>
      <c r="E20" s="26">
        <v>4.9358342000000001E-3</v>
      </c>
      <c r="F20" s="17">
        <v>1.024</v>
      </c>
      <c r="G20" s="27">
        <v>1.08588351E-2</v>
      </c>
    </row>
    <row r="21" spans="1:7" x14ac:dyDescent="0.3">
      <c r="A21">
        <v>18</v>
      </c>
      <c r="B21" s="2" t="s">
        <v>20</v>
      </c>
      <c r="C21" s="16">
        <v>1.0660000000000001</v>
      </c>
      <c r="D21" s="16">
        <v>1.05</v>
      </c>
      <c r="E21" s="26">
        <v>-1.5009381E-2</v>
      </c>
      <c r="F21" s="17">
        <v>1.0369999999999999</v>
      </c>
      <c r="G21" s="27">
        <v>-2.7204503000000001E-2</v>
      </c>
    </row>
    <row r="22" spans="1:7" x14ac:dyDescent="0.3">
      <c r="A22">
        <v>19</v>
      </c>
      <c r="B22" s="2" t="s">
        <v>21</v>
      </c>
      <c r="C22" s="16">
        <v>1.1040000000000001</v>
      </c>
      <c r="D22" s="16">
        <v>1.087</v>
      </c>
      <c r="E22" s="26">
        <v>-1.5398551E-2</v>
      </c>
      <c r="F22" s="17">
        <v>1.0740000000000001</v>
      </c>
      <c r="G22" s="27">
        <v>-2.7173913000000001E-2</v>
      </c>
    </row>
    <row r="23" spans="1:7" x14ac:dyDescent="0.3">
      <c r="A23">
        <v>20</v>
      </c>
      <c r="B23" s="2" t="s">
        <v>22</v>
      </c>
      <c r="C23" s="16">
        <v>1.0089999999999999</v>
      </c>
      <c r="D23" s="16">
        <v>0.99299999999999999</v>
      </c>
      <c r="E23" s="26">
        <v>-1.5857283999999999E-2</v>
      </c>
      <c r="F23" s="17">
        <v>0.98499999999999999</v>
      </c>
      <c r="G23" s="27">
        <v>-2.3785926999999998E-2</v>
      </c>
    </row>
    <row r="24" spans="1:7" x14ac:dyDescent="0.3">
      <c r="A24">
        <v>21</v>
      </c>
      <c r="B24" s="2" t="s">
        <v>23</v>
      </c>
      <c r="C24" s="16">
        <v>1.006</v>
      </c>
      <c r="D24" s="16">
        <v>1.0029999999999999</v>
      </c>
      <c r="E24" s="26">
        <v>-2.9821069999999999E-3</v>
      </c>
      <c r="F24" s="17">
        <v>0.999</v>
      </c>
      <c r="G24" s="27">
        <v>-6.95825E-3</v>
      </c>
    </row>
    <row r="25" spans="1:7" x14ac:dyDescent="0.3">
      <c r="A25">
        <v>22</v>
      </c>
      <c r="B25" s="2" t="s">
        <v>24</v>
      </c>
      <c r="C25" s="16">
        <v>0.94899999999999995</v>
      </c>
      <c r="D25" s="16">
        <v>0.93899999999999995</v>
      </c>
      <c r="E25" s="26">
        <v>-1.0537408E-2</v>
      </c>
      <c r="F25" s="17">
        <v>0.93799999999999994</v>
      </c>
      <c r="G25" s="27">
        <v>-1.1591149E-2</v>
      </c>
    </row>
    <row r="26" spans="1:7" x14ac:dyDescent="0.3">
      <c r="A26">
        <v>23</v>
      </c>
      <c r="B26" s="2" t="s">
        <v>25</v>
      </c>
      <c r="C26" s="16">
        <v>1.06</v>
      </c>
      <c r="D26" s="16">
        <v>1.0569999999999999</v>
      </c>
      <c r="E26" s="26">
        <v>-2.8301889999999999E-3</v>
      </c>
      <c r="F26" s="17">
        <v>1.0580000000000001</v>
      </c>
      <c r="G26" s="27">
        <v>-1.886792E-3</v>
      </c>
    </row>
    <row r="27" spans="1:7" x14ac:dyDescent="0.3">
      <c r="A27">
        <v>24</v>
      </c>
      <c r="B27" s="2" t="s">
        <v>26</v>
      </c>
      <c r="C27" s="16">
        <v>0.93300000000000005</v>
      </c>
      <c r="D27" s="16">
        <v>0.91900000000000004</v>
      </c>
      <c r="E27" s="26">
        <v>-1.5005358999999999E-2</v>
      </c>
      <c r="F27" s="17">
        <v>0.91200000000000003</v>
      </c>
      <c r="G27" s="27">
        <v>-2.2508039000000001E-2</v>
      </c>
    </row>
    <row r="28" spans="1:7" x14ac:dyDescent="0.3">
      <c r="A28">
        <v>25</v>
      </c>
      <c r="B28" s="2" t="s">
        <v>27</v>
      </c>
      <c r="C28" s="16">
        <v>1.085</v>
      </c>
      <c r="D28" s="16">
        <v>1.0760000000000001</v>
      </c>
      <c r="E28" s="26">
        <v>-8.2949310000000002E-3</v>
      </c>
      <c r="F28" s="17">
        <v>1.0680000000000001</v>
      </c>
      <c r="G28" s="27">
        <v>-1.5668202999999999E-2</v>
      </c>
    </row>
    <row r="29" spans="1:7" x14ac:dyDescent="0.3">
      <c r="A29">
        <v>26</v>
      </c>
      <c r="B29" s="2" t="s">
        <v>28</v>
      </c>
      <c r="C29" s="16">
        <v>1.01</v>
      </c>
      <c r="D29" s="16">
        <v>1.0029999999999999</v>
      </c>
      <c r="E29" s="26">
        <v>-6.9306929999999999E-3</v>
      </c>
      <c r="F29" s="17">
        <v>1.0009999999999999</v>
      </c>
      <c r="G29" s="27">
        <v>-8.9108910000000006E-3</v>
      </c>
    </row>
    <row r="30" spans="1:7" x14ac:dyDescent="0.3">
      <c r="A30">
        <v>27</v>
      </c>
      <c r="B30" s="2" t="s">
        <v>29</v>
      </c>
      <c r="C30" s="16">
        <v>1.077</v>
      </c>
      <c r="D30" s="16">
        <v>1.0680000000000001</v>
      </c>
      <c r="E30" s="26">
        <v>-8.3565459999999994E-3</v>
      </c>
      <c r="F30" s="17">
        <v>1.0589999999999999</v>
      </c>
      <c r="G30" s="27">
        <v>-1.6713091999999999E-2</v>
      </c>
    </row>
    <row r="31" spans="1:7" x14ac:dyDescent="0.3">
      <c r="A31">
        <v>28</v>
      </c>
      <c r="B31" s="2" t="s">
        <v>30</v>
      </c>
      <c r="C31" s="16">
        <v>0.97099999999999997</v>
      </c>
      <c r="D31" s="16">
        <v>0.95899999999999996</v>
      </c>
      <c r="E31" s="26">
        <v>-1.2358393000000001E-2</v>
      </c>
      <c r="F31" s="17">
        <v>0.95699999999999996</v>
      </c>
      <c r="G31" s="27">
        <v>-1.4418126E-2</v>
      </c>
    </row>
    <row r="32" spans="1:7" x14ac:dyDescent="0.3">
      <c r="A32">
        <v>29</v>
      </c>
      <c r="B32" s="2" t="s">
        <v>31</v>
      </c>
      <c r="C32" s="16">
        <v>0.94699999999999995</v>
      </c>
      <c r="D32" s="16">
        <v>0.93300000000000005</v>
      </c>
      <c r="E32" s="26">
        <v>-1.4783526999999999E-2</v>
      </c>
      <c r="F32" s="17">
        <v>0.93300000000000005</v>
      </c>
      <c r="G32" s="27">
        <v>-1.4783526999999999E-2</v>
      </c>
    </row>
    <row r="33" spans="1:7" x14ac:dyDescent="0.3">
      <c r="A33">
        <v>30</v>
      </c>
      <c r="B33" s="2" t="s">
        <v>32</v>
      </c>
      <c r="C33" s="16">
        <v>0.92300000000000004</v>
      </c>
      <c r="D33" s="16">
        <v>0.91</v>
      </c>
      <c r="E33" s="26">
        <v>-1.4084507E-2</v>
      </c>
      <c r="F33" s="17">
        <v>0.91400000000000003</v>
      </c>
      <c r="G33" s="27">
        <v>-9.7508130000000005E-3</v>
      </c>
    </row>
    <row r="34" spans="1:7" x14ac:dyDescent="0.3">
      <c r="A34">
        <v>31</v>
      </c>
      <c r="B34" s="2" t="s">
        <v>33</v>
      </c>
      <c r="C34" s="16">
        <v>0.94799999999999995</v>
      </c>
      <c r="D34" s="16">
        <v>0.92800000000000005</v>
      </c>
      <c r="E34" s="26">
        <v>-2.1097046000000001E-2</v>
      </c>
      <c r="F34" s="17">
        <v>0.92400000000000004</v>
      </c>
      <c r="G34" s="27">
        <v>-2.5316456000000001E-2</v>
      </c>
    </row>
    <row r="35" spans="1:7" x14ac:dyDescent="0.3">
      <c r="A35">
        <v>32</v>
      </c>
      <c r="B35" s="2" t="s">
        <v>34</v>
      </c>
      <c r="C35" s="16">
        <v>0.92800000000000005</v>
      </c>
      <c r="D35" s="16">
        <v>0.91900000000000004</v>
      </c>
      <c r="E35" s="26">
        <v>-9.6982760000000005E-3</v>
      </c>
      <c r="F35" s="17">
        <v>0.92</v>
      </c>
      <c r="G35" s="27">
        <v>-8.6206900000000003E-3</v>
      </c>
    </row>
    <row r="36" spans="1:7" x14ac:dyDescent="0.3">
      <c r="A36">
        <v>33</v>
      </c>
      <c r="B36" s="2" t="s">
        <v>35</v>
      </c>
      <c r="C36" s="16">
        <v>0.98499999999999999</v>
      </c>
      <c r="D36" s="16">
        <v>0.99099999999999999</v>
      </c>
      <c r="E36" s="26">
        <v>6.0913705999999998E-3</v>
      </c>
      <c r="F36" s="17">
        <v>1.004</v>
      </c>
      <c r="G36" s="27">
        <v>1.92893401E-2</v>
      </c>
    </row>
    <row r="37" spans="1:7" x14ac:dyDescent="0.3">
      <c r="A37">
        <v>34</v>
      </c>
      <c r="B37" s="2" t="s">
        <v>36</v>
      </c>
      <c r="C37" s="16">
        <v>0.93100000000000005</v>
      </c>
      <c r="D37" s="16">
        <v>0.93200000000000005</v>
      </c>
      <c r="E37" s="26">
        <v>1.0741138999999999E-3</v>
      </c>
      <c r="F37" s="17">
        <v>0.94599999999999995</v>
      </c>
      <c r="G37" s="27">
        <v>1.61117078E-2</v>
      </c>
    </row>
    <row r="38" spans="1:7" x14ac:dyDescent="0.3">
      <c r="A38">
        <v>35</v>
      </c>
      <c r="B38" s="2" t="s">
        <v>37</v>
      </c>
      <c r="C38" s="16">
        <v>0.997</v>
      </c>
      <c r="D38" s="16">
        <v>0.98399999999999999</v>
      </c>
      <c r="E38" s="26">
        <v>-1.3039116999999999E-2</v>
      </c>
      <c r="F38" s="17">
        <v>0.97899999999999998</v>
      </c>
      <c r="G38" s="27">
        <v>-1.8054161999999999E-2</v>
      </c>
    </row>
    <row r="39" spans="1:7" x14ac:dyDescent="0.3">
      <c r="A39">
        <v>36</v>
      </c>
      <c r="B39" s="2" t="s">
        <v>38</v>
      </c>
      <c r="C39" s="16">
        <v>0.94099999999999995</v>
      </c>
      <c r="D39" s="16">
        <v>0.92800000000000005</v>
      </c>
      <c r="E39" s="26">
        <v>-1.381509E-2</v>
      </c>
      <c r="F39" s="17">
        <v>0.93100000000000005</v>
      </c>
      <c r="G39" s="27">
        <v>-1.0626993E-2</v>
      </c>
    </row>
    <row r="40" spans="1:7" x14ac:dyDescent="0.3">
      <c r="A40">
        <v>37</v>
      </c>
      <c r="B40" s="2" t="s">
        <v>39</v>
      </c>
      <c r="C40" s="16">
        <v>1.0680000000000001</v>
      </c>
      <c r="D40" s="16">
        <v>1.0649999999999999</v>
      </c>
      <c r="E40" s="26">
        <v>-2.808989E-3</v>
      </c>
      <c r="F40" s="17">
        <v>1.0629999999999999</v>
      </c>
      <c r="G40" s="27">
        <v>-4.6816480000000001E-3</v>
      </c>
    </row>
    <row r="41" spans="1:7" x14ac:dyDescent="0.3">
      <c r="A41">
        <v>38</v>
      </c>
      <c r="B41" s="2" t="s">
        <v>40</v>
      </c>
      <c r="C41" s="16">
        <v>1.0209999999999999</v>
      </c>
      <c r="D41" s="16">
        <v>1.022</v>
      </c>
      <c r="E41" s="26">
        <v>9.794319000000001E-4</v>
      </c>
      <c r="F41" s="17">
        <v>1.0229999999999999</v>
      </c>
      <c r="G41" s="27">
        <v>1.9588638999999998E-3</v>
      </c>
    </row>
    <row r="42" spans="1:7" x14ac:dyDescent="0.3">
      <c r="A42">
        <v>39</v>
      </c>
      <c r="B42" s="2" t="s">
        <v>41</v>
      </c>
      <c r="C42" s="16">
        <v>1.0680000000000001</v>
      </c>
      <c r="D42" s="16">
        <v>1.0649999999999999</v>
      </c>
      <c r="E42" s="26">
        <v>-2.808989E-3</v>
      </c>
      <c r="F42" s="17">
        <v>1.0649999999999999</v>
      </c>
      <c r="G42" s="27">
        <v>-2.808989E-3</v>
      </c>
    </row>
    <row r="43" spans="1:7" x14ac:dyDescent="0.3">
      <c r="A43">
        <v>40</v>
      </c>
      <c r="B43" s="2" t="s">
        <v>42</v>
      </c>
      <c r="C43" s="16">
        <v>1.0269999999999999</v>
      </c>
      <c r="D43" s="16">
        <v>1.024</v>
      </c>
      <c r="E43" s="26">
        <v>-2.9211300000000001E-3</v>
      </c>
      <c r="F43" s="17">
        <v>1.022</v>
      </c>
      <c r="G43" s="27">
        <v>-4.8685489999999998E-3</v>
      </c>
    </row>
    <row r="44" spans="1:7" x14ac:dyDescent="0.3">
      <c r="A44">
        <v>41</v>
      </c>
      <c r="B44" s="2" t="s">
        <v>43</v>
      </c>
      <c r="C44" s="16">
        <v>1.056</v>
      </c>
      <c r="D44" s="16">
        <v>1.034</v>
      </c>
      <c r="E44" s="26">
        <v>-2.0833332999999999E-2</v>
      </c>
      <c r="F44" s="17">
        <v>1.01</v>
      </c>
      <c r="G44" s="27">
        <v>-4.3560606000000002E-2</v>
      </c>
    </row>
    <row r="45" spans="1:7" x14ac:dyDescent="0.3">
      <c r="A45">
        <v>42</v>
      </c>
      <c r="B45" s="2" t="s">
        <v>44</v>
      </c>
      <c r="C45" s="16">
        <v>0.96599999999999997</v>
      </c>
      <c r="D45" s="16">
        <v>0.95899999999999996</v>
      </c>
      <c r="E45" s="26">
        <v>-7.246377E-3</v>
      </c>
      <c r="F45" s="17">
        <v>0.95399999999999996</v>
      </c>
      <c r="G45" s="27">
        <v>-1.242236E-2</v>
      </c>
    </row>
    <row r="46" spans="1:7" x14ac:dyDescent="0.3">
      <c r="A46">
        <v>43</v>
      </c>
      <c r="B46" s="2" t="s">
        <v>45</v>
      </c>
      <c r="C46" s="16">
        <v>0.97499999999999998</v>
      </c>
      <c r="D46" s="16">
        <v>0.97499999999999998</v>
      </c>
      <c r="E46" s="26">
        <v>0</v>
      </c>
      <c r="F46" s="17">
        <v>0.97699999999999998</v>
      </c>
      <c r="G46" s="27">
        <v>2.0512820999999998E-3</v>
      </c>
    </row>
    <row r="47" spans="1:7" x14ac:dyDescent="0.3">
      <c r="A47">
        <v>44</v>
      </c>
      <c r="B47" s="2" t="s">
        <v>46</v>
      </c>
      <c r="C47" s="16">
        <v>0.92600000000000005</v>
      </c>
      <c r="D47" s="16">
        <v>0.90600000000000003</v>
      </c>
      <c r="E47" s="26">
        <v>-2.1598272000000002E-2</v>
      </c>
      <c r="F47" s="17">
        <v>0.90200000000000002</v>
      </c>
      <c r="G47" s="27">
        <v>-2.5917927E-2</v>
      </c>
    </row>
    <row r="48" spans="1:7" x14ac:dyDescent="0.3">
      <c r="A48">
        <v>45</v>
      </c>
      <c r="B48" s="2" t="s">
        <v>47</v>
      </c>
      <c r="C48" s="16">
        <v>0.98799999999999999</v>
      </c>
      <c r="D48" s="16">
        <v>0.97499999999999998</v>
      </c>
      <c r="E48" s="26">
        <v>-1.3157894999999999E-2</v>
      </c>
      <c r="F48" s="17">
        <v>0.97099999999999997</v>
      </c>
      <c r="G48" s="27">
        <v>-1.7206478000000001E-2</v>
      </c>
    </row>
    <row r="49" spans="1:7" x14ac:dyDescent="0.3">
      <c r="A49">
        <v>46</v>
      </c>
      <c r="B49" s="2" t="s">
        <v>48</v>
      </c>
      <c r="C49" s="16">
        <v>0.98599999999999999</v>
      </c>
      <c r="D49" s="16">
        <v>0.97799999999999998</v>
      </c>
      <c r="E49" s="26">
        <v>-8.1135900000000004E-3</v>
      </c>
      <c r="F49" s="17">
        <v>0.97399999999999998</v>
      </c>
      <c r="G49" s="27">
        <v>-1.2170385000000001E-2</v>
      </c>
    </row>
    <row r="50" spans="1:7" x14ac:dyDescent="0.3">
      <c r="A50">
        <v>47</v>
      </c>
      <c r="B50" s="2" t="s">
        <v>49</v>
      </c>
      <c r="C50" s="16">
        <v>0.93</v>
      </c>
      <c r="D50" s="16">
        <v>0.90900000000000003</v>
      </c>
      <c r="E50" s="26">
        <v>-2.2580645E-2</v>
      </c>
      <c r="F50" s="17">
        <v>0.90500000000000003</v>
      </c>
      <c r="G50" s="27">
        <v>-2.6881720000000001E-2</v>
      </c>
    </row>
    <row r="51" spans="1:7" x14ac:dyDescent="0.3">
      <c r="A51">
        <v>48</v>
      </c>
      <c r="B51" s="4" t="s">
        <v>50</v>
      </c>
      <c r="C51" s="16">
        <v>1.004</v>
      </c>
      <c r="D51" s="16">
        <v>0.98199999999999998</v>
      </c>
      <c r="E51" s="26">
        <v>-2.1912351E-2</v>
      </c>
      <c r="F51" s="17">
        <v>0.98699999999999999</v>
      </c>
      <c r="G51" s="27">
        <v>-1.6932270999999999E-2</v>
      </c>
    </row>
    <row r="52" spans="1:7" x14ac:dyDescent="0.3">
      <c r="A52">
        <v>49</v>
      </c>
      <c r="B52" s="2" t="s">
        <v>51</v>
      </c>
      <c r="C52" s="16">
        <v>0.92500000000000004</v>
      </c>
      <c r="D52" s="16">
        <v>0.91300000000000003</v>
      </c>
      <c r="E52" s="26">
        <v>-1.2972973E-2</v>
      </c>
      <c r="F52" s="17">
        <v>0.91400000000000003</v>
      </c>
      <c r="G52" s="27">
        <v>-1.1891891999999999E-2</v>
      </c>
    </row>
    <row r="53" spans="1:7" x14ac:dyDescent="0.3">
      <c r="A53">
        <v>50</v>
      </c>
      <c r="B53" s="2" t="s">
        <v>52</v>
      </c>
      <c r="C53" s="16">
        <v>1.0369999999999999</v>
      </c>
      <c r="D53" s="16">
        <v>1.03</v>
      </c>
      <c r="E53" s="26">
        <v>-6.7502409999999997E-3</v>
      </c>
      <c r="F53" s="17">
        <v>1.0249999999999999</v>
      </c>
      <c r="G53" s="27">
        <v>-1.1571842000000001E-2</v>
      </c>
    </row>
    <row r="54" spans="1:7" x14ac:dyDescent="0.3">
      <c r="A54">
        <v>51</v>
      </c>
      <c r="B54" s="2" t="s">
        <v>53</v>
      </c>
      <c r="C54" s="16">
        <v>1.0149999999999999</v>
      </c>
      <c r="D54" s="16">
        <v>1.0149999999999999</v>
      </c>
      <c r="E54" s="26">
        <v>0</v>
      </c>
      <c r="F54" s="17">
        <v>1.0209999999999999</v>
      </c>
      <c r="G54" s="27">
        <v>5.9113300000000002E-3</v>
      </c>
    </row>
    <row r="55" spans="1:7" x14ac:dyDescent="0.3">
      <c r="A55">
        <v>52</v>
      </c>
      <c r="B55" s="2" t="s">
        <v>54</v>
      </c>
      <c r="C55" s="16">
        <v>1.111</v>
      </c>
      <c r="D55" s="16">
        <v>1.107</v>
      </c>
      <c r="E55" s="26">
        <v>-3.6003599999999999E-3</v>
      </c>
      <c r="F55" s="17">
        <v>1.1060000000000001</v>
      </c>
      <c r="G55" s="27">
        <v>-4.5004499999999996E-3</v>
      </c>
    </row>
    <row r="56" spans="1:7" x14ac:dyDescent="0.3">
      <c r="A56">
        <v>53</v>
      </c>
      <c r="B56" s="2" t="s">
        <v>55</v>
      </c>
      <c r="C56" s="16">
        <v>1.0720000000000001</v>
      </c>
      <c r="D56" s="16">
        <v>1.071</v>
      </c>
      <c r="E56" s="26">
        <v>-9.3283600000000004E-4</v>
      </c>
      <c r="F56" s="17">
        <v>1.073</v>
      </c>
      <c r="G56" s="27">
        <v>9.3283579999999997E-4</v>
      </c>
    </row>
    <row r="57" spans="1:7" x14ac:dyDescent="0.3">
      <c r="A57">
        <v>54</v>
      </c>
      <c r="B57" s="2" t="s">
        <v>56</v>
      </c>
      <c r="C57" s="16">
        <v>0.96</v>
      </c>
      <c r="D57" s="16">
        <v>0.96</v>
      </c>
      <c r="E57" s="26">
        <v>0</v>
      </c>
      <c r="F57" s="17">
        <v>0.96299999999999997</v>
      </c>
      <c r="G57" s="27">
        <v>3.1250000000000002E-3</v>
      </c>
    </row>
    <row r="58" spans="1:7" x14ac:dyDescent="0.3">
      <c r="A58">
        <v>55</v>
      </c>
      <c r="B58" s="2" t="s">
        <v>57</v>
      </c>
      <c r="C58" s="16">
        <v>1.1180000000000001</v>
      </c>
      <c r="D58" s="16">
        <v>1.125</v>
      </c>
      <c r="E58" s="26">
        <v>6.2611806999999997E-3</v>
      </c>
      <c r="F58" s="17">
        <v>1.135</v>
      </c>
      <c r="G58" s="27">
        <v>1.52057245E-2</v>
      </c>
    </row>
    <row r="59" spans="1:7" x14ac:dyDescent="0.3">
      <c r="A59">
        <v>56</v>
      </c>
      <c r="B59" s="2" t="s">
        <v>58</v>
      </c>
      <c r="C59" s="16">
        <v>1.143</v>
      </c>
      <c r="D59" s="16">
        <v>1.155</v>
      </c>
      <c r="E59" s="26">
        <v>1.04986877E-2</v>
      </c>
      <c r="F59" s="17">
        <v>1.169</v>
      </c>
      <c r="G59" s="27">
        <v>2.2747156599999999E-2</v>
      </c>
    </row>
    <row r="60" spans="1:7" x14ac:dyDescent="0.3">
      <c r="A60">
        <v>57</v>
      </c>
      <c r="B60" s="2" t="s">
        <v>59</v>
      </c>
      <c r="C60" s="16">
        <v>1.04</v>
      </c>
      <c r="D60" s="16">
        <v>1.0489999999999999</v>
      </c>
      <c r="E60" s="26">
        <v>8.6538462000000007E-3</v>
      </c>
      <c r="F60" s="17">
        <v>1.0589999999999999</v>
      </c>
      <c r="G60" s="27">
        <v>1.8269230800000001E-2</v>
      </c>
    </row>
    <row r="61" spans="1:7" x14ac:dyDescent="0.3">
      <c r="A61">
        <v>58</v>
      </c>
      <c r="B61" s="2" t="s">
        <v>60</v>
      </c>
      <c r="C61" s="16">
        <v>1.1439999999999999</v>
      </c>
      <c r="D61" s="16">
        <v>1.153</v>
      </c>
      <c r="E61" s="26">
        <v>7.8671329000000005E-3</v>
      </c>
      <c r="F61" s="17">
        <v>1.1659999999999999</v>
      </c>
      <c r="G61" s="27">
        <v>1.9230769200000001E-2</v>
      </c>
    </row>
    <row r="62" spans="1:7" x14ac:dyDescent="0.3">
      <c r="A62">
        <v>59</v>
      </c>
      <c r="B62" s="2" t="s">
        <v>61</v>
      </c>
      <c r="C62" s="16">
        <v>0.95199999999999996</v>
      </c>
      <c r="D62" s="16">
        <v>0.95299999999999996</v>
      </c>
      <c r="E62" s="26">
        <v>1.0504201999999999E-3</v>
      </c>
      <c r="F62" s="17">
        <v>0.95799999999999996</v>
      </c>
      <c r="G62" s="27">
        <v>6.3025210000000002E-3</v>
      </c>
    </row>
    <row r="63" spans="1:7" x14ac:dyDescent="0.3">
      <c r="A63">
        <v>60</v>
      </c>
      <c r="B63" s="2" t="s">
        <v>62</v>
      </c>
      <c r="C63" s="16">
        <v>0.95199999999999996</v>
      </c>
      <c r="D63" s="16">
        <v>0.94399999999999995</v>
      </c>
      <c r="E63" s="26">
        <v>-8.4033609999999998E-3</v>
      </c>
      <c r="F63" s="17">
        <v>0.94699999999999995</v>
      </c>
      <c r="G63" s="27">
        <v>-5.2521010000000003E-3</v>
      </c>
    </row>
    <row r="64" spans="1:7" x14ac:dyDescent="0.3">
      <c r="A64">
        <v>61</v>
      </c>
      <c r="B64" s="2" t="s">
        <v>63</v>
      </c>
      <c r="C64" s="16">
        <v>0.97899999999999998</v>
      </c>
      <c r="D64" s="16">
        <v>0.96299999999999997</v>
      </c>
      <c r="E64" s="26">
        <v>-1.6343206999999998E-2</v>
      </c>
      <c r="F64" s="17">
        <v>0.96299999999999997</v>
      </c>
      <c r="G64" s="27">
        <v>-1.6343206999999998E-2</v>
      </c>
    </row>
    <row r="65" spans="1:7" x14ac:dyDescent="0.3">
      <c r="A65">
        <v>62</v>
      </c>
      <c r="B65" s="2" t="s">
        <v>64</v>
      </c>
      <c r="C65" s="16">
        <v>0.97599999999999998</v>
      </c>
      <c r="D65" s="16">
        <v>0.96599999999999997</v>
      </c>
      <c r="E65" s="26">
        <v>-1.0245901999999999E-2</v>
      </c>
      <c r="F65" s="17">
        <v>0.95499999999999996</v>
      </c>
      <c r="G65" s="27">
        <v>-2.1516393000000002E-2</v>
      </c>
    </row>
    <row r="66" spans="1:7" x14ac:dyDescent="0.3">
      <c r="A66">
        <v>63</v>
      </c>
      <c r="B66" s="2" t="s">
        <v>65</v>
      </c>
      <c r="C66" s="16">
        <v>0.92</v>
      </c>
      <c r="D66" s="16">
        <v>0.90800000000000003</v>
      </c>
      <c r="E66" s="26">
        <v>-1.3043478000000001E-2</v>
      </c>
      <c r="F66" s="17">
        <v>0.91600000000000004</v>
      </c>
      <c r="G66" s="27">
        <v>-4.3478259999999999E-3</v>
      </c>
    </row>
    <row r="67" spans="1:7" x14ac:dyDescent="0.3">
      <c r="A67">
        <v>64</v>
      </c>
      <c r="B67" s="2" t="s">
        <v>66</v>
      </c>
      <c r="C67" s="16">
        <v>1.0069999999999999</v>
      </c>
      <c r="D67" s="16">
        <v>1.0089999999999999</v>
      </c>
      <c r="E67" s="26">
        <v>1.9860973000000001E-3</v>
      </c>
      <c r="F67" s="17">
        <v>1.012</v>
      </c>
      <c r="G67" s="27">
        <v>4.9652432999999999E-3</v>
      </c>
    </row>
    <row r="68" spans="1:7" x14ac:dyDescent="0.3">
      <c r="A68">
        <v>65</v>
      </c>
      <c r="B68" s="2" t="s">
        <v>67</v>
      </c>
      <c r="C68" s="16">
        <v>0.96599999999999997</v>
      </c>
      <c r="D68" s="16">
        <v>0.96199999999999997</v>
      </c>
      <c r="E68" s="26">
        <v>-4.1407869999999999E-3</v>
      </c>
      <c r="F68" s="17">
        <v>0.96599999999999997</v>
      </c>
      <c r="G68" s="27">
        <v>0</v>
      </c>
    </row>
    <row r="69" spans="1:7" x14ac:dyDescent="0.3">
      <c r="A69">
        <v>66</v>
      </c>
      <c r="B69" s="2" t="s">
        <v>68</v>
      </c>
      <c r="C69" s="16">
        <v>1.0620000000000001</v>
      </c>
      <c r="D69" s="16">
        <v>1.0609999999999999</v>
      </c>
      <c r="E69" s="26">
        <v>-9.4162E-4</v>
      </c>
      <c r="F69" s="17">
        <v>1.0609999999999999</v>
      </c>
      <c r="G69" s="27">
        <v>-9.4162E-4</v>
      </c>
    </row>
    <row r="70" spans="1:7" x14ac:dyDescent="0.3">
      <c r="A70">
        <v>67</v>
      </c>
      <c r="B70" s="2" t="s">
        <v>69</v>
      </c>
      <c r="C70" s="16">
        <v>0.96399999999999997</v>
      </c>
      <c r="D70" s="16">
        <v>0.96099999999999997</v>
      </c>
      <c r="E70" s="26">
        <v>-3.1120330000000002E-3</v>
      </c>
      <c r="F70" s="17">
        <v>0.96299999999999997</v>
      </c>
      <c r="G70" s="27">
        <v>-1.0373439999999999E-3</v>
      </c>
    </row>
    <row r="71" spans="1:7" x14ac:dyDescent="0.3">
      <c r="A71">
        <v>68</v>
      </c>
      <c r="B71" s="2" t="s">
        <v>70</v>
      </c>
      <c r="C71" s="16">
        <v>0.81499999999999995</v>
      </c>
      <c r="D71" s="16">
        <v>0.78500000000000003</v>
      </c>
      <c r="E71" s="26">
        <v>-3.6809816000000002E-2</v>
      </c>
      <c r="F71" s="17">
        <v>0.79300000000000004</v>
      </c>
      <c r="G71" s="27">
        <v>-2.6993864999999999E-2</v>
      </c>
    </row>
    <row r="72" spans="1:7" x14ac:dyDescent="0.3">
      <c r="A72">
        <v>69</v>
      </c>
      <c r="B72" s="2" t="s">
        <v>71</v>
      </c>
      <c r="C72" s="16">
        <v>1.0409999999999999</v>
      </c>
      <c r="D72" s="16">
        <v>1.0329999999999999</v>
      </c>
      <c r="E72" s="26">
        <v>-7.6849179999999998E-3</v>
      </c>
      <c r="F72" s="17">
        <v>1.0249999999999999</v>
      </c>
      <c r="G72" s="27">
        <v>-1.5369837000000001E-2</v>
      </c>
    </row>
    <row r="73" spans="1:7" x14ac:dyDescent="0.3">
      <c r="A73">
        <v>70</v>
      </c>
      <c r="B73" s="2" t="s">
        <v>72</v>
      </c>
      <c r="C73" s="16">
        <v>0.93600000000000005</v>
      </c>
      <c r="D73" s="16">
        <v>0.93100000000000005</v>
      </c>
      <c r="E73" s="26">
        <v>-5.3418800000000002E-3</v>
      </c>
      <c r="F73" s="17">
        <v>0.93600000000000005</v>
      </c>
      <c r="G73" s="27">
        <v>0</v>
      </c>
    </row>
    <row r="74" spans="1:7" x14ac:dyDescent="0.3">
      <c r="A74">
        <v>71</v>
      </c>
      <c r="B74" s="2" t="s">
        <v>73</v>
      </c>
      <c r="C74" s="16">
        <v>0.97599999999999998</v>
      </c>
      <c r="D74" s="16">
        <v>0.95099999999999996</v>
      </c>
      <c r="E74" s="26">
        <v>-2.5614754E-2</v>
      </c>
      <c r="F74" s="17">
        <v>0.95099999999999996</v>
      </c>
      <c r="G74" s="27">
        <v>-2.5614754E-2</v>
      </c>
    </row>
    <row r="75" spans="1:7" x14ac:dyDescent="0.3">
      <c r="A75">
        <v>72</v>
      </c>
      <c r="B75" s="2" t="s">
        <v>74</v>
      </c>
      <c r="C75" s="16">
        <v>0.93100000000000005</v>
      </c>
      <c r="D75" s="16">
        <v>0.91900000000000004</v>
      </c>
      <c r="E75" s="26">
        <v>-1.2889365999999999E-2</v>
      </c>
      <c r="F75" s="17">
        <v>0.91900000000000004</v>
      </c>
      <c r="G75" s="27">
        <v>-1.2889365999999999E-2</v>
      </c>
    </row>
    <row r="76" spans="1:7" x14ac:dyDescent="0.3">
      <c r="A76">
        <v>73</v>
      </c>
      <c r="B76" s="2" t="s">
        <v>75</v>
      </c>
      <c r="C76" s="16">
        <v>0.99399999999999999</v>
      </c>
      <c r="D76" s="16">
        <v>0.99099999999999999</v>
      </c>
      <c r="E76" s="26">
        <v>-3.0181090000000002E-3</v>
      </c>
      <c r="F76" s="17">
        <v>0.997</v>
      </c>
      <c r="G76" s="27">
        <v>3.0181087000000001E-3</v>
      </c>
    </row>
    <row r="77" spans="1:7" x14ac:dyDescent="0.3">
      <c r="A77">
        <v>74</v>
      </c>
      <c r="B77" s="2" t="s">
        <v>76</v>
      </c>
      <c r="C77" s="16">
        <v>0.94699999999999995</v>
      </c>
      <c r="D77" s="16">
        <v>0.94099999999999995</v>
      </c>
      <c r="E77" s="26">
        <v>-6.3357969999999998E-3</v>
      </c>
      <c r="F77" s="17">
        <v>0.94799999999999995</v>
      </c>
      <c r="G77" s="27">
        <v>1.0559662E-3</v>
      </c>
    </row>
    <row r="78" spans="1:7" x14ac:dyDescent="0.3">
      <c r="A78">
        <v>75</v>
      </c>
      <c r="B78" s="2" t="s">
        <v>77</v>
      </c>
      <c r="C78" s="16">
        <v>0.995</v>
      </c>
      <c r="D78" s="16">
        <v>1</v>
      </c>
      <c r="E78" s="26">
        <v>5.0251256000000003E-3</v>
      </c>
      <c r="F78" s="17">
        <v>1.0029999999999999</v>
      </c>
      <c r="G78" s="27">
        <v>8.0402010000000003E-3</v>
      </c>
    </row>
    <row r="79" spans="1:7" x14ac:dyDescent="0.3">
      <c r="A79">
        <v>76</v>
      </c>
      <c r="B79" s="2" t="s">
        <v>78</v>
      </c>
      <c r="C79" s="16">
        <v>1.0049999999999999</v>
      </c>
      <c r="D79" s="16">
        <v>1.004</v>
      </c>
      <c r="E79" s="26">
        <v>-9.9502500000000008E-4</v>
      </c>
      <c r="F79" s="17">
        <v>1.0029999999999999</v>
      </c>
      <c r="G79" s="27">
        <v>-1.9900500000000002E-3</v>
      </c>
    </row>
    <row r="80" spans="1:7" x14ac:dyDescent="0.3">
      <c r="A80">
        <v>77</v>
      </c>
      <c r="B80" s="2" t="s">
        <v>79</v>
      </c>
      <c r="C80" s="16">
        <v>0.98299999999999998</v>
      </c>
      <c r="D80" s="16">
        <v>0.98699999999999999</v>
      </c>
      <c r="E80" s="26">
        <v>4.0691759999999999E-3</v>
      </c>
      <c r="F80" s="17">
        <v>0.99099999999999999</v>
      </c>
      <c r="G80" s="27">
        <v>8.1383519999999997E-3</v>
      </c>
    </row>
    <row r="81" spans="1:7" x14ac:dyDescent="0.3">
      <c r="A81">
        <v>78</v>
      </c>
      <c r="B81" s="2" t="s">
        <v>80</v>
      </c>
      <c r="C81" s="16">
        <v>1.002</v>
      </c>
      <c r="D81" s="16">
        <v>1.008</v>
      </c>
      <c r="E81" s="26">
        <v>5.9880239999999998E-3</v>
      </c>
      <c r="F81" s="17">
        <v>1.014</v>
      </c>
      <c r="G81" s="27">
        <v>1.19760479E-2</v>
      </c>
    </row>
    <row r="82" spans="1:7" x14ac:dyDescent="0.3">
      <c r="A82">
        <v>79</v>
      </c>
      <c r="B82" s="2" t="s">
        <v>81</v>
      </c>
      <c r="C82" s="16">
        <v>1.002</v>
      </c>
      <c r="D82" s="16">
        <v>1.006</v>
      </c>
      <c r="E82" s="26">
        <v>3.9920160000000001E-3</v>
      </c>
      <c r="F82" s="17">
        <v>1.01</v>
      </c>
      <c r="G82" s="27">
        <v>7.9840319000000007E-3</v>
      </c>
    </row>
    <row r="83" spans="1:7" x14ac:dyDescent="0.3">
      <c r="A83">
        <v>80</v>
      </c>
      <c r="B83" s="2" t="s">
        <v>82</v>
      </c>
      <c r="C83" s="16">
        <v>0.95</v>
      </c>
      <c r="D83" s="16">
        <v>0.94699999999999995</v>
      </c>
      <c r="E83" s="26">
        <v>-3.157895E-3</v>
      </c>
      <c r="F83" s="17">
        <v>0.95099999999999996</v>
      </c>
      <c r="G83" s="27">
        <v>1.0526316E-3</v>
      </c>
    </row>
    <row r="84" spans="1:7" x14ac:dyDescent="0.3">
      <c r="A84">
        <v>81</v>
      </c>
      <c r="B84" s="2" t="s">
        <v>83</v>
      </c>
      <c r="C84" s="16">
        <v>0.96499999999999997</v>
      </c>
      <c r="D84" s="16">
        <v>0.95399999999999996</v>
      </c>
      <c r="E84" s="26">
        <v>-1.1398963999999999E-2</v>
      </c>
      <c r="F84" s="17">
        <v>0.95499999999999996</v>
      </c>
      <c r="G84" s="27">
        <v>-1.0362694E-2</v>
      </c>
    </row>
    <row r="85" spans="1:7" x14ac:dyDescent="0.3">
      <c r="A85">
        <v>82</v>
      </c>
      <c r="B85" s="2" t="s">
        <v>84</v>
      </c>
      <c r="C85" s="16">
        <v>0.98499999999999999</v>
      </c>
      <c r="D85" s="16">
        <v>0.97599999999999998</v>
      </c>
      <c r="E85" s="26">
        <v>-9.1370559999999993E-3</v>
      </c>
      <c r="F85" s="17">
        <v>0.97799999999999998</v>
      </c>
      <c r="G85" s="27">
        <v>-7.1065989999999999E-3</v>
      </c>
    </row>
    <row r="86" spans="1:7" x14ac:dyDescent="0.3">
      <c r="A86">
        <v>83</v>
      </c>
      <c r="B86" s="2" t="s">
        <v>85</v>
      </c>
      <c r="C86" s="16">
        <v>0.97799999999999998</v>
      </c>
      <c r="D86" s="16">
        <v>0.97699999999999998</v>
      </c>
      <c r="E86" s="26">
        <v>-1.022495E-3</v>
      </c>
      <c r="F86" s="17">
        <v>0.98</v>
      </c>
      <c r="G86" s="27">
        <v>2.0449897999999999E-3</v>
      </c>
    </row>
    <row r="87" spans="1:7" x14ac:dyDescent="0.3">
      <c r="A87">
        <v>84</v>
      </c>
      <c r="B87" s="2" t="s">
        <v>86</v>
      </c>
      <c r="C87" s="16">
        <v>1.0009999999999999</v>
      </c>
      <c r="D87" s="16">
        <v>1.0009999999999999</v>
      </c>
      <c r="E87" s="26">
        <v>0</v>
      </c>
      <c r="F87" s="17">
        <v>1.0009999999999999</v>
      </c>
      <c r="G87" s="27">
        <v>0</v>
      </c>
    </row>
    <row r="88" spans="1:7" x14ac:dyDescent="0.3">
      <c r="A88">
        <v>85</v>
      </c>
      <c r="B88" s="2" t="s">
        <v>87</v>
      </c>
      <c r="C88" s="16">
        <v>1.075</v>
      </c>
      <c r="D88" s="16">
        <v>1.0669999999999999</v>
      </c>
      <c r="E88" s="26">
        <v>-7.4418599999999998E-3</v>
      </c>
      <c r="F88" s="17">
        <v>1.0609999999999999</v>
      </c>
      <c r="G88" s="27">
        <v>-1.3023256E-2</v>
      </c>
    </row>
    <row r="89" spans="1:7" x14ac:dyDescent="0.3">
      <c r="A89">
        <v>86</v>
      </c>
      <c r="B89" s="2" t="s">
        <v>88</v>
      </c>
      <c r="C89" s="16">
        <v>1</v>
      </c>
      <c r="D89" s="16">
        <v>0.98899999999999999</v>
      </c>
      <c r="E89" s="26">
        <v>-1.0999999999999999E-2</v>
      </c>
      <c r="F89" s="17">
        <v>0.98199999999999998</v>
      </c>
      <c r="G89" s="27">
        <v>-1.7999999999999999E-2</v>
      </c>
    </row>
    <row r="90" spans="1:7" x14ac:dyDescent="0.3">
      <c r="A90">
        <v>87</v>
      </c>
      <c r="B90" s="2" t="s">
        <v>89</v>
      </c>
      <c r="C90" s="16">
        <v>0.92800000000000005</v>
      </c>
      <c r="D90" s="16">
        <v>0.91600000000000004</v>
      </c>
      <c r="E90" s="26">
        <v>-1.2931033999999999E-2</v>
      </c>
      <c r="F90" s="17">
        <v>0.91900000000000004</v>
      </c>
      <c r="G90" s="27">
        <v>-9.6982760000000005E-3</v>
      </c>
    </row>
    <row r="91" spans="1:7" x14ac:dyDescent="0.3">
      <c r="A91">
        <v>88</v>
      </c>
      <c r="B91" s="2" t="s">
        <v>90</v>
      </c>
      <c r="C91" s="16">
        <v>0.96199999999999997</v>
      </c>
      <c r="D91" s="16">
        <v>0.95499999999999996</v>
      </c>
      <c r="E91" s="26">
        <v>-7.2765069999999998E-3</v>
      </c>
      <c r="F91" s="17">
        <v>0.95299999999999996</v>
      </c>
      <c r="G91" s="27">
        <v>-9.3555089999999997E-3</v>
      </c>
    </row>
    <row r="92" spans="1:7" x14ac:dyDescent="0.3">
      <c r="A92">
        <v>89</v>
      </c>
      <c r="B92" s="2" t="s">
        <v>91</v>
      </c>
      <c r="C92" s="16">
        <v>1.01</v>
      </c>
      <c r="D92" s="16">
        <v>0.999</v>
      </c>
      <c r="E92" s="26">
        <v>-1.0891089E-2</v>
      </c>
      <c r="F92" s="17">
        <v>1.002</v>
      </c>
      <c r="G92" s="27">
        <v>-7.9207919999999994E-3</v>
      </c>
    </row>
    <row r="96" spans="1:7" x14ac:dyDescent="0.3">
      <c r="B96" s="6"/>
    </row>
    <row r="97" spans="2:2" ht="14.25" customHeight="1" x14ac:dyDescent="0.3">
      <c r="B97" s="6"/>
    </row>
    <row r="99" spans="2:2" ht="16.2" x14ac:dyDescent="0.3">
      <c r="B99" s="18"/>
    </row>
    <row r="100" spans="2:2" x14ac:dyDescent="0.3">
      <c r="B100" s="6"/>
    </row>
    <row r="101" spans="2:2" x14ac:dyDescent="0.3">
      <c r="B101" s="6"/>
    </row>
  </sheetData>
  <pageMargins left="0.7" right="0.7" top="0.75" bottom="0.75" header="0.3" footer="0.3"/>
  <pageSetup scale="9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2"/>
  <sheetViews>
    <sheetView workbookViewId="0"/>
  </sheetViews>
  <sheetFormatPr defaultRowHeight="14.4" x14ac:dyDescent="0.3"/>
  <cols>
    <col min="2" max="2" width="26.5546875" bestFit="1" customWidth="1"/>
    <col min="13" max="13" width="9.109375" customWidth="1"/>
  </cols>
  <sheetData>
    <row r="1" spans="1:11" x14ac:dyDescent="0.3">
      <c r="B1" s="12" t="s">
        <v>116</v>
      </c>
    </row>
    <row r="3" spans="1:11" ht="42.6" x14ac:dyDescent="0.3">
      <c r="B3" s="13" t="s">
        <v>93</v>
      </c>
      <c r="C3" s="13" t="s">
        <v>99</v>
      </c>
      <c r="D3" s="13" t="s">
        <v>100</v>
      </c>
      <c r="E3" s="14" t="s">
        <v>101</v>
      </c>
      <c r="F3" s="15" t="s">
        <v>102</v>
      </c>
      <c r="G3" s="13" t="s">
        <v>103</v>
      </c>
      <c r="H3" s="14" t="s">
        <v>104</v>
      </c>
      <c r="I3" s="15" t="s">
        <v>105</v>
      </c>
      <c r="J3" s="13" t="s">
        <v>106</v>
      </c>
      <c r="K3" s="13" t="s">
        <v>107</v>
      </c>
    </row>
    <row r="4" spans="1:11" x14ac:dyDescent="0.3">
      <c r="A4">
        <v>1</v>
      </c>
      <c r="B4" s="4" t="s">
        <v>3</v>
      </c>
      <c r="C4" s="19">
        <v>1</v>
      </c>
      <c r="D4" s="19">
        <v>0.878</v>
      </c>
      <c r="E4" s="20">
        <v>0.47399999999999998</v>
      </c>
      <c r="F4" s="21">
        <v>0.97799999999999998</v>
      </c>
      <c r="G4" s="19">
        <v>0.88200000000000001</v>
      </c>
      <c r="H4" s="20">
        <v>0.54300000000000004</v>
      </c>
      <c r="I4" s="21">
        <v>0.98</v>
      </c>
      <c r="J4" s="19">
        <v>0.88600000000000001</v>
      </c>
      <c r="K4" s="19">
        <v>0.61099999999999999</v>
      </c>
    </row>
    <row r="5" spans="1:11" x14ac:dyDescent="0.3">
      <c r="A5">
        <v>2</v>
      </c>
      <c r="B5" s="4" t="s">
        <v>4</v>
      </c>
      <c r="C5" s="19">
        <v>1.5</v>
      </c>
      <c r="D5" s="19">
        <v>1.0669999999999999</v>
      </c>
      <c r="E5" s="20">
        <v>0.66100000000000003</v>
      </c>
      <c r="F5" s="21">
        <v>1.5</v>
      </c>
      <c r="G5" s="19">
        <v>1.087</v>
      </c>
      <c r="H5" s="20">
        <v>0.68700000000000006</v>
      </c>
      <c r="I5" s="21">
        <v>1.5</v>
      </c>
      <c r="J5" s="19">
        <v>1.107</v>
      </c>
      <c r="K5" s="19">
        <v>0.71199999999999997</v>
      </c>
    </row>
    <row r="6" spans="1:11" x14ac:dyDescent="0.3">
      <c r="A6">
        <v>3</v>
      </c>
      <c r="B6" s="4" t="s">
        <v>5</v>
      </c>
      <c r="C6" s="19">
        <v>1</v>
      </c>
      <c r="D6" s="19">
        <v>0.97799999999999998</v>
      </c>
      <c r="E6" s="20">
        <v>1.0149999999999999</v>
      </c>
      <c r="F6" s="21">
        <v>0.98099999999999998</v>
      </c>
      <c r="G6" s="19">
        <v>0.98899999999999999</v>
      </c>
      <c r="H6" s="20">
        <v>0.94599999999999995</v>
      </c>
      <c r="I6" s="21">
        <v>0.98599999999999999</v>
      </c>
      <c r="J6" s="19">
        <v>1</v>
      </c>
      <c r="K6" s="19">
        <v>0.877</v>
      </c>
    </row>
    <row r="7" spans="1:11" x14ac:dyDescent="0.3">
      <c r="A7">
        <v>4</v>
      </c>
      <c r="B7" s="4" t="s">
        <v>6</v>
      </c>
      <c r="C7" s="19">
        <v>1</v>
      </c>
      <c r="D7" s="19">
        <v>0.86499999999999999</v>
      </c>
      <c r="E7" s="20">
        <v>0.45</v>
      </c>
      <c r="F7" s="21">
        <v>0.96699999999999997</v>
      </c>
      <c r="G7" s="19">
        <v>0.86599999999999999</v>
      </c>
      <c r="H7" s="20">
        <v>0.49199999999999999</v>
      </c>
      <c r="I7" s="21">
        <v>0.96599999999999997</v>
      </c>
      <c r="J7" s="19">
        <v>0.86699999999999999</v>
      </c>
      <c r="K7" s="19">
        <v>0.53400000000000003</v>
      </c>
    </row>
    <row r="8" spans="1:11" x14ac:dyDescent="0.3">
      <c r="A8">
        <v>5</v>
      </c>
      <c r="B8" s="4" t="s">
        <v>7</v>
      </c>
      <c r="C8" s="19">
        <v>1.044</v>
      </c>
      <c r="D8" s="19">
        <v>1.218</v>
      </c>
      <c r="E8" s="20">
        <v>0.67600000000000005</v>
      </c>
      <c r="F8" s="21">
        <v>1.04</v>
      </c>
      <c r="G8" s="19">
        <v>1.2170000000000001</v>
      </c>
      <c r="H8" s="20">
        <v>0.79200000000000004</v>
      </c>
      <c r="I8" s="21">
        <v>1.0349999999999999</v>
      </c>
      <c r="J8" s="19">
        <v>1.216</v>
      </c>
      <c r="K8" s="19">
        <v>0.90800000000000003</v>
      </c>
    </row>
    <row r="9" spans="1:11" x14ac:dyDescent="0.3">
      <c r="A9">
        <v>6</v>
      </c>
      <c r="B9" s="4" t="s">
        <v>8</v>
      </c>
      <c r="C9" s="19">
        <v>1.036</v>
      </c>
      <c r="D9" s="19">
        <v>1.1539999999999999</v>
      </c>
      <c r="E9" s="20">
        <v>0.64200000000000002</v>
      </c>
      <c r="F9" s="21">
        <v>1.042</v>
      </c>
      <c r="G9" s="19">
        <v>1.1579999999999999</v>
      </c>
      <c r="H9" s="20">
        <v>0.77500000000000002</v>
      </c>
      <c r="I9" s="21">
        <v>1.0469999999999999</v>
      </c>
      <c r="J9" s="19">
        <v>1.161</v>
      </c>
      <c r="K9" s="19">
        <v>0.90800000000000003</v>
      </c>
    </row>
    <row r="10" spans="1:11" x14ac:dyDescent="0.3">
      <c r="A10">
        <v>7</v>
      </c>
      <c r="B10" s="4" t="s">
        <v>9</v>
      </c>
      <c r="C10" s="19">
        <v>1.0509999999999999</v>
      </c>
      <c r="D10" s="19">
        <v>1.248</v>
      </c>
      <c r="E10" s="20">
        <v>0.45600000000000002</v>
      </c>
      <c r="F10" s="21">
        <v>1.0549999999999999</v>
      </c>
      <c r="G10" s="19">
        <v>1.2669999999999999</v>
      </c>
      <c r="H10" s="20">
        <v>0.47599999999999998</v>
      </c>
      <c r="I10" s="21">
        <v>1.0589999999999999</v>
      </c>
      <c r="J10" s="19">
        <v>1.286</v>
      </c>
      <c r="K10" s="19">
        <v>0.496</v>
      </c>
    </row>
    <row r="11" spans="1:11" x14ac:dyDescent="0.3">
      <c r="A11">
        <v>8</v>
      </c>
      <c r="B11" s="3" t="s">
        <v>10</v>
      </c>
      <c r="C11" s="19">
        <v>1.0580000000000001</v>
      </c>
      <c r="D11" s="19">
        <v>1.254</v>
      </c>
      <c r="E11" s="20">
        <v>0.51600000000000001</v>
      </c>
      <c r="F11" s="21">
        <v>1.06</v>
      </c>
      <c r="G11" s="19">
        <v>1.2569999999999999</v>
      </c>
      <c r="H11" s="20">
        <v>0.48699999999999999</v>
      </c>
      <c r="I11" s="21">
        <v>1.0609999999999999</v>
      </c>
      <c r="J11" s="19">
        <v>1.26</v>
      </c>
      <c r="K11" s="19">
        <v>0.45700000000000002</v>
      </c>
    </row>
    <row r="12" spans="1:11" x14ac:dyDescent="0.3">
      <c r="A12">
        <v>9</v>
      </c>
      <c r="B12" s="4" t="s">
        <v>11</v>
      </c>
      <c r="C12" s="19">
        <v>1.0720000000000001</v>
      </c>
      <c r="D12" s="19">
        <v>1.36</v>
      </c>
      <c r="E12" s="20">
        <v>0.51600000000000001</v>
      </c>
      <c r="F12" s="21">
        <v>1.0760000000000001</v>
      </c>
      <c r="G12" s="19">
        <v>1.3740000000000001</v>
      </c>
      <c r="H12" s="20">
        <v>0.48699999999999999</v>
      </c>
      <c r="I12" s="21">
        <v>1.079</v>
      </c>
      <c r="J12" s="19">
        <v>1.3879999999999999</v>
      </c>
      <c r="K12" s="19">
        <v>0.45700000000000002</v>
      </c>
    </row>
    <row r="13" spans="1:11" x14ac:dyDescent="0.3">
      <c r="A13">
        <v>10</v>
      </c>
      <c r="B13" s="4" t="s">
        <v>12</v>
      </c>
      <c r="C13" s="19">
        <v>1.0720000000000001</v>
      </c>
      <c r="D13" s="19">
        <v>1.3540000000000001</v>
      </c>
      <c r="E13" s="20">
        <v>0.51600000000000001</v>
      </c>
      <c r="F13" s="21">
        <v>1.0760000000000001</v>
      </c>
      <c r="G13" s="19">
        <v>1.363</v>
      </c>
      <c r="H13" s="20">
        <v>0.46600000000000003</v>
      </c>
      <c r="I13" s="21">
        <v>1.079</v>
      </c>
      <c r="J13" s="19">
        <v>1.3720000000000001</v>
      </c>
      <c r="K13" s="19">
        <v>0.41599999999999998</v>
      </c>
    </row>
    <row r="14" spans="1:11" x14ac:dyDescent="0.3">
      <c r="A14">
        <v>11</v>
      </c>
      <c r="B14" s="4" t="s">
        <v>13</v>
      </c>
      <c r="C14" s="19">
        <v>1.077</v>
      </c>
      <c r="D14" s="19">
        <v>1.337</v>
      </c>
      <c r="E14" s="20">
        <v>0.51600000000000001</v>
      </c>
      <c r="F14" s="21">
        <v>1.083</v>
      </c>
      <c r="G14" s="19">
        <v>1.3420000000000001</v>
      </c>
      <c r="H14" s="20">
        <v>0.46600000000000003</v>
      </c>
      <c r="I14" s="21">
        <v>1.0880000000000001</v>
      </c>
      <c r="J14" s="19">
        <v>1.347</v>
      </c>
      <c r="K14" s="19">
        <v>0.41599999999999998</v>
      </c>
    </row>
    <row r="15" spans="1:11" x14ac:dyDescent="0.3">
      <c r="A15">
        <v>12</v>
      </c>
      <c r="B15" s="4" t="s">
        <v>14</v>
      </c>
      <c r="C15" s="19">
        <v>1.034</v>
      </c>
      <c r="D15" s="19">
        <v>1.1930000000000001</v>
      </c>
      <c r="E15" s="20">
        <v>0.60499999999999998</v>
      </c>
      <c r="F15" s="21">
        <v>1.032</v>
      </c>
      <c r="G15" s="19">
        <v>1.1870000000000001</v>
      </c>
      <c r="H15" s="20">
        <v>0.72</v>
      </c>
      <c r="I15" s="21">
        <v>1.03</v>
      </c>
      <c r="J15" s="19">
        <v>1.18</v>
      </c>
      <c r="K15" s="19">
        <v>0.83399999999999996</v>
      </c>
    </row>
    <row r="16" spans="1:11" x14ac:dyDescent="0.3">
      <c r="A16">
        <v>13</v>
      </c>
      <c r="B16" s="4" t="s">
        <v>15</v>
      </c>
      <c r="C16" s="19">
        <v>1.024</v>
      </c>
      <c r="D16" s="19">
        <v>1.085</v>
      </c>
      <c r="E16" s="20">
        <v>0.54700000000000004</v>
      </c>
      <c r="F16" s="21">
        <v>1.026</v>
      </c>
      <c r="G16" s="19">
        <v>1.0840000000000001</v>
      </c>
      <c r="H16" s="20">
        <v>0.60299999999999998</v>
      </c>
      <c r="I16" s="21">
        <v>1.0269999999999999</v>
      </c>
      <c r="J16" s="19">
        <v>1.083</v>
      </c>
      <c r="K16" s="19">
        <v>0.65800000000000003</v>
      </c>
    </row>
    <row r="17" spans="1:11" x14ac:dyDescent="0.3">
      <c r="A17">
        <v>14</v>
      </c>
      <c r="B17" s="4" t="s">
        <v>16</v>
      </c>
      <c r="C17" s="19">
        <v>1</v>
      </c>
      <c r="D17" s="19">
        <v>1.004</v>
      </c>
      <c r="E17" s="20">
        <v>0.872</v>
      </c>
      <c r="F17" s="21">
        <v>0.998</v>
      </c>
      <c r="G17" s="19">
        <v>1.008</v>
      </c>
      <c r="H17" s="20">
        <v>0.98099999999999998</v>
      </c>
      <c r="I17" s="21">
        <v>1</v>
      </c>
      <c r="J17" s="19">
        <v>1.0109999999999999</v>
      </c>
      <c r="K17" s="19">
        <v>1.0900000000000001</v>
      </c>
    </row>
    <row r="18" spans="1:11" x14ac:dyDescent="0.3">
      <c r="A18">
        <v>15</v>
      </c>
      <c r="B18" s="4" t="s">
        <v>17</v>
      </c>
      <c r="C18" s="19">
        <v>1.024</v>
      </c>
      <c r="D18" s="19">
        <v>1.1100000000000001</v>
      </c>
      <c r="E18" s="20">
        <v>1.2350000000000001</v>
      </c>
      <c r="F18" s="21">
        <v>1.024</v>
      </c>
      <c r="G18" s="19">
        <v>1.1160000000000001</v>
      </c>
      <c r="H18" s="20">
        <v>1.234</v>
      </c>
      <c r="I18" s="21">
        <v>1.024</v>
      </c>
      <c r="J18" s="19">
        <v>1.121</v>
      </c>
      <c r="K18" s="19">
        <v>1.232</v>
      </c>
    </row>
    <row r="19" spans="1:11" x14ac:dyDescent="0.3">
      <c r="A19">
        <v>16</v>
      </c>
      <c r="B19" s="4" t="s">
        <v>18</v>
      </c>
      <c r="C19" s="19">
        <v>1.0489999999999999</v>
      </c>
      <c r="D19" s="19">
        <v>1.198</v>
      </c>
      <c r="E19" s="20">
        <v>1.1299999999999999</v>
      </c>
      <c r="F19" s="21">
        <v>1.05</v>
      </c>
      <c r="G19" s="19">
        <v>1.202</v>
      </c>
      <c r="H19" s="20">
        <v>1.2050000000000001</v>
      </c>
      <c r="I19" s="21">
        <v>1.0509999999999999</v>
      </c>
      <c r="J19" s="19">
        <v>1.2050000000000001</v>
      </c>
      <c r="K19" s="19">
        <v>1.28</v>
      </c>
    </row>
    <row r="20" spans="1:11" x14ac:dyDescent="0.3">
      <c r="A20">
        <v>17</v>
      </c>
      <c r="B20" s="4" t="s">
        <v>19</v>
      </c>
      <c r="C20" s="19">
        <v>1.012</v>
      </c>
      <c r="D20" s="19">
        <v>1.044</v>
      </c>
      <c r="E20" s="20">
        <v>0.67200000000000004</v>
      </c>
      <c r="F20" s="21">
        <v>1.012</v>
      </c>
      <c r="G20" s="19">
        <v>1.038</v>
      </c>
      <c r="H20" s="20">
        <v>0.878</v>
      </c>
      <c r="I20" s="21">
        <v>1.012</v>
      </c>
      <c r="J20" s="19">
        <v>1.0309999999999999</v>
      </c>
      <c r="K20" s="19">
        <v>1.083</v>
      </c>
    </row>
    <row r="21" spans="1:11" x14ac:dyDescent="0.3">
      <c r="A21">
        <v>18</v>
      </c>
      <c r="B21" s="4" t="s">
        <v>20</v>
      </c>
      <c r="C21" s="19">
        <v>1</v>
      </c>
      <c r="D21" s="19">
        <v>1.0509999999999999</v>
      </c>
      <c r="E21" s="20">
        <v>1.982</v>
      </c>
      <c r="F21" s="21">
        <v>0.99</v>
      </c>
      <c r="G21" s="19">
        <v>1.0409999999999999</v>
      </c>
      <c r="H21" s="20">
        <v>1.849</v>
      </c>
      <c r="I21" s="21">
        <v>0.98499999999999999</v>
      </c>
      <c r="J21" s="19">
        <v>1.03</v>
      </c>
      <c r="K21" s="19">
        <v>1.7150000000000001</v>
      </c>
    </row>
    <row r="22" spans="1:11" x14ac:dyDescent="0.3">
      <c r="A22">
        <v>19</v>
      </c>
      <c r="B22" s="4" t="s">
        <v>21</v>
      </c>
      <c r="C22" s="19">
        <v>1</v>
      </c>
      <c r="D22" s="19">
        <v>1.054</v>
      </c>
      <c r="E22" s="20">
        <v>2.8149999999999999</v>
      </c>
      <c r="F22" s="21">
        <v>0.99299999999999999</v>
      </c>
      <c r="G22" s="19">
        <v>1.044</v>
      </c>
      <c r="H22" s="20">
        <v>2.653</v>
      </c>
      <c r="I22" s="21">
        <v>0.99099999999999999</v>
      </c>
      <c r="J22" s="19">
        <v>1.0329999999999999</v>
      </c>
      <c r="K22" s="19">
        <v>2.4900000000000002</v>
      </c>
    </row>
    <row r="23" spans="1:11" x14ac:dyDescent="0.3">
      <c r="A23">
        <v>20</v>
      </c>
      <c r="B23" s="4" t="s">
        <v>22</v>
      </c>
      <c r="C23" s="19">
        <v>1</v>
      </c>
      <c r="D23" s="19">
        <v>0.96799999999999997</v>
      </c>
      <c r="E23" s="20">
        <v>1.5529999999999999</v>
      </c>
      <c r="F23" s="21">
        <v>0.98099999999999998</v>
      </c>
      <c r="G23" s="19">
        <v>0.96399999999999997</v>
      </c>
      <c r="H23" s="20">
        <v>1.4339999999999999</v>
      </c>
      <c r="I23" s="21">
        <v>0.98</v>
      </c>
      <c r="J23" s="19">
        <v>0.96</v>
      </c>
      <c r="K23" s="19">
        <v>1.3149999999999999</v>
      </c>
    </row>
    <row r="24" spans="1:11" x14ac:dyDescent="0.3">
      <c r="A24">
        <v>21</v>
      </c>
      <c r="B24" s="4" t="s">
        <v>23</v>
      </c>
      <c r="C24" s="19">
        <v>1.002</v>
      </c>
      <c r="D24" s="19">
        <v>1.0149999999999999</v>
      </c>
      <c r="E24" s="20">
        <v>0.94899999999999995</v>
      </c>
      <c r="F24" s="21">
        <v>1.0009999999999999</v>
      </c>
      <c r="G24" s="19">
        <v>1.01</v>
      </c>
      <c r="H24" s="20">
        <v>0.94599999999999995</v>
      </c>
      <c r="I24" s="21">
        <v>0.999</v>
      </c>
      <c r="J24" s="19">
        <v>1.0049999999999999</v>
      </c>
      <c r="K24" s="19">
        <v>0.94299999999999995</v>
      </c>
    </row>
    <row r="25" spans="1:11" x14ac:dyDescent="0.3">
      <c r="A25">
        <v>22</v>
      </c>
      <c r="B25" s="4" t="s">
        <v>24</v>
      </c>
      <c r="C25" s="19">
        <v>1</v>
      </c>
      <c r="D25" s="19">
        <v>0.89800000000000002</v>
      </c>
      <c r="E25" s="20">
        <v>0.92800000000000005</v>
      </c>
      <c r="F25" s="21">
        <v>0.97699999999999998</v>
      </c>
      <c r="G25" s="19">
        <v>0.89900000000000002</v>
      </c>
      <c r="H25" s="20">
        <v>0.91600000000000004</v>
      </c>
      <c r="I25" s="21">
        <v>0.97599999999999998</v>
      </c>
      <c r="J25" s="19">
        <v>0.89900000000000002</v>
      </c>
      <c r="K25" s="19">
        <v>0.90400000000000003</v>
      </c>
    </row>
    <row r="26" spans="1:11" x14ac:dyDescent="0.3">
      <c r="A26">
        <v>23</v>
      </c>
      <c r="B26" s="4" t="s">
        <v>25</v>
      </c>
      <c r="C26" s="19">
        <v>1</v>
      </c>
      <c r="D26" s="19">
        <v>1.1539999999999999</v>
      </c>
      <c r="E26" s="20">
        <v>0.7</v>
      </c>
      <c r="F26" s="21">
        <v>1.002</v>
      </c>
      <c r="G26" s="19">
        <v>1.1579999999999999</v>
      </c>
      <c r="H26" s="20">
        <v>0.65900000000000003</v>
      </c>
      <c r="I26" s="21">
        <v>1.0029999999999999</v>
      </c>
      <c r="J26" s="19">
        <v>1.1619999999999999</v>
      </c>
      <c r="K26" s="19">
        <v>0.61799999999999999</v>
      </c>
    </row>
    <row r="27" spans="1:11" x14ac:dyDescent="0.3">
      <c r="A27">
        <v>24</v>
      </c>
      <c r="B27" s="4" t="s">
        <v>26</v>
      </c>
      <c r="C27" s="19">
        <v>1</v>
      </c>
      <c r="D27" s="19">
        <v>0.89400000000000002</v>
      </c>
      <c r="E27" s="20">
        <v>0.60299999999999998</v>
      </c>
      <c r="F27" s="21">
        <v>0.97</v>
      </c>
      <c r="G27" s="19">
        <v>0.89600000000000002</v>
      </c>
      <c r="H27" s="20">
        <v>0.55600000000000005</v>
      </c>
      <c r="I27" s="21">
        <v>0.95799999999999996</v>
      </c>
      <c r="J27" s="19">
        <v>0.89800000000000002</v>
      </c>
      <c r="K27" s="19">
        <v>0.50800000000000001</v>
      </c>
    </row>
    <row r="28" spans="1:11" x14ac:dyDescent="0.3">
      <c r="A28">
        <v>25</v>
      </c>
      <c r="B28" s="4" t="s">
        <v>27</v>
      </c>
      <c r="C28" s="19">
        <v>1.03</v>
      </c>
      <c r="D28" s="19">
        <v>1.0509999999999999</v>
      </c>
      <c r="E28" s="20">
        <v>2.077</v>
      </c>
      <c r="F28" s="21">
        <v>1.0229999999999999</v>
      </c>
      <c r="G28" s="19">
        <v>1.044</v>
      </c>
      <c r="H28" s="20">
        <v>2.048</v>
      </c>
      <c r="I28" s="21">
        <v>1.016</v>
      </c>
      <c r="J28" s="19">
        <v>1.0369999999999999</v>
      </c>
      <c r="K28" s="19">
        <v>2.0190000000000001</v>
      </c>
    </row>
    <row r="29" spans="1:11" x14ac:dyDescent="0.3">
      <c r="A29">
        <v>26</v>
      </c>
      <c r="B29" s="4" t="s">
        <v>28</v>
      </c>
      <c r="C29" s="19">
        <v>1</v>
      </c>
      <c r="D29" s="19">
        <v>0.93600000000000005</v>
      </c>
      <c r="E29" s="20">
        <v>1.9339999999999999</v>
      </c>
      <c r="F29" s="21">
        <v>0.98599999999999999</v>
      </c>
      <c r="G29" s="19">
        <v>0.93500000000000005</v>
      </c>
      <c r="H29" s="20">
        <v>1.91</v>
      </c>
      <c r="I29" s="21">
        <v>0.98499999999999999</v>
      </c>
      <c r="J29" s="19">
        <v>0.93400000000000005</v>
      </c>
      <c r="K29" s="19">
        <v>1.885</v>
      </c>
    </row>
    <row r="30" spans="1:11" x14ac:dyDescent="0.3">
      <c r="A30">
        <v>27</v>
      </c>
      <c r="B30" s="4" t="s">
        <v>29</v>
      </c>
      <c r="C30" s="19">
        <v>1.0249999999999999</v>
      </c>
      <c r="D30" s="19">
        <v>1.0720000000000001</v>
      </c>
      <c r="E30" s="20">
        <v>1.706</v>
      </c>
      <c r="F30" s="21">
        <v>1.0189999999999999</v>
      </c>
      <c r="G30" s="19">
        <v>1.0649999999999999</v>
      </c>
      <c r="H30" s="20">
        <v>1.671</v>
      </c>
      <c r="I30" s="21">
        <v>1.012</v>
      </c>
      <c r="J30" s="19">
        <v>1.0569999999999999</v>
      </c>
      <c r="K30" s="19">
        <v>1.6359999999999999</v>
      </c>
    </row>
    <row r="31" spans="1:11" x14ac:dyDescent="0.3">
      <c r="A31">
        <v>28</v>
      </c>
      <c r="B31" s="4" t="s">
        <v>30</v>
      </c>
      <c r="C31" s="19">
        <v>1</v>
      </c>
      <c r="D31" s="19">
        <v>0.90900000000000003</v>
      </c>
      <c r="E31" s="20">
        <v>1.3360000000000001</v>
      </c>
      <c r="F31" s="21">
        <v>0.97499999999999998</v>
      </c>
      <c r="G31" s="19">
        <v>0.90900000000000003</v>
      </c>
      <c r="H31" s="20">
        <v>1.2949999999999999</v>
      </c>
      <c r="I31" s="21">
        <v>0.97399999999999998</v>
      </c>
      <c r="J31" s="19">
        <v>0.90900000000000003</v>
      </c>
      <c r="K31" s="19">
        <v>1.2529999999999999</v>
      </c>
    </row>
    <row r="32" spans="1:11" x14ac:dyDescent="0.3">
      <c r="A32">
        <v>29</v>
      </c>
      <c r="B32" s="4" t="s">
        <v>31</v>
      </c>
      <c r="C32" s="19">
        <v>1</v>
      </c>
      <c r="D32" s="19">
        <v>0.92300000000000004</v>
      </c>
      <c r="E32" s="20">
        <v>0.61299999999999999</v>
      </c>
      <c r="F32" s="21">
        <v>0.97</v>
      </c>
      <c r="G32" s="19">
        <v>0.92200000000000004</v>
      </c>
      <c r="H32" s="20">
        <v>0.61499999999999999</v>
      </c>
      <c r="I32" s="21">
        <v>0.97099999999999997</v>
      </c>
      <c r="J32" s="19">
        <v>0.92100000000000004</v>
      </c>
      <c r="K32" s="19">
        <v>0.61699999999999999</v>
      </c>
    </row>
    <row r="33" spans="1:11" x14ac:dyDescent="0.3">
      <c r="A33">
        <v>30</v>
      </c>
      <c r="B33" s="4" t="s">
        <v>32</v>
      </c>
      <c r="C33" s="19">
        <v>1</v>
      </c>
      <c r="D33" s="19">
        <v>0.88700000000000001</v>
      </c>
      <c r="E33" s="20">
        <v>0.45600000000000002</v>
      </c>
      <c r="F33" s="21">
        <v>0.96199999999999997</v>
      </c>
      <c r="G33" s="19">
        <v>0.89200000000000002</v>
      </c>
      <c r="H33" s="20">
        <v>0.47499999999999998</v>
      </c>
      <c r="I33" s="21">
        <v>0.96499999999999997</v>
      </c>
      <c r="J33" s="19">
        <v>0.89600000000000002</v>
      </c>
      <c r="K33" s="19">
        <v>0.49299999999999999</v>
      </c>
    </row>
    <row r="34" spans="1:11" x14ac:dyDescent="0.3">
      <c r="A34">
        <v>31</v>
      </c>
      <c r="B34" s="4" t="s">
        <v>33</v>
      </c>
      <c r="C34" s="19">
        <v>1</v>
      </c>
      <c r="D34" s="19">
        <v>0.89400000000000002</v>
      </c>
      <c r="E34" s="20">
        <v>0.95699999999999996</v>
      </c>
      <c r="F34" s="21">
        <v>0.96299999999999997</v>
      </c>
      <c r="G34" s="19">
        <v>0.89900000000000002</v>
      </c>
      <c r="H34" s="20">
        <v>0.81</v>
      </c>
      <c r="I34" s="21">
        <v>0.96399999999999997</v>
      </c>
      <c r="J34" s="19">
        <v>0.90300000000000002</v>
      </c>
      <c r="K34" s="19">
        <v>0.66200000000000003</v>
      </c>
    </row>
    <row r="35" spans="1:11" x14ac:dyDescent="0.3">
      <c r="A35">
        <v>32</v>
      </c>
      <c r="B35" s="4" t="s">
        <v>34</v>
      </c>
      <c r="C35" s="19">
        <v>1</v>
      </c>
      <c r="D35" s="19">
        <v>0.871</v>
      </c>
      <c r="E35" s="20">
        <v>0.752</v>
      </c>
      <c r="F35" s="21">
        <v>0.97199999999999998</v>
      </c>
      <c r="G35" s="19">
        <v>0.872</v>
      </c>
      <c r="H35" s="20">
        <v>0.77400000000000002</v>
      </c>
      <c r="I35" s="21">
        <v>0.97299999999999998</v>
      </c>
      <c r="J35" s="19">
        <v>0.872</v>
      </c>
      <c r="K35" s="19">
        <v>0.79500000000000004</v>
      </c>
    </row>
    <row r="36" spans="1:11" x14ac:dyDescent="0.3">
      <c r="A36">
        <v>33</v>
      </c>
      <c r="B36" s="4" t="s">
        <v>35</v>
      </c>
      <c r="C36" s="19">
        <v>1</v>
      </c>
      <c r="D36" s="19">
        <v>0.97599999999999998</v>
      </c>
      <c r="E36" s="20">
        <v>0.92100000000000004</v>
      </c>
      <c r="F36" s="21">
        <v>0.98599999999999999</v>
      </c>
      <c r="G36" s="19">
        <v>0.98</v>
      </c>
      <c r="H36" s="20">
        <v>1.1559999999999999</v>
      </c>
      <c r="I36" s="21">
        <v>0.98899999999999999</v>
      </c>
      <c r="J36" s="19">
        <v>0.98299999999999998</v>
      </c>
      <c r="K36" s="19">
        <v>1.39</v>
      </c>
    </row>
    <row r="37" spans="1:11" x14ac:dyDescent="0.3">
      <c r="A37">
        <v>34</v>
      </c>
      <c r="B37" s="4" t="s">
        <v>36</v>
      </c>
      <c r="C37" s="19">
        <v>1</v>
      </c>
      <c r="D37" s="19">
        <v>0.877</v>
      </c>
      <c r="E37" s="20">
        <v>0.74399999999999999</v>
      </c>
      <c r="F37" s="21">
        <v>0.97199999999999998</v>
      </c>
      <c r="G37" s="19">
        <v>0.88200000000000001</v>
      </c>
      <c r="H37" s="20">
        <v>0.97499999999999998</v>
      </c>
      <c r="I37" s="21">
        <v>0.97699999999999998</v>
      </c>
      <c r="J37" s="19">
        <v>0.88700000000000001</v>
      </c>
      <c r="K37" s="19">
        <v>1.2050000000000001</v>
      </c>
    </row>
    <row r="38" spans="1:11" x14ac:dyDescent="0.3">
      <c r="A38">
        <v>35</v>
      </c>
      <c r="B38" s="4" t="s">
        <v>37</v>
      </c>
      <c r="C38" s="19">
        <v>1</v>
      </c>
      <c r="D38" s="19">
        <v>1.024</v>
      </c>
      <c r="E38" s="20">
        <v>0.67600000000000005</v>
      </c>
      <c r="F38" s="21">
        <v>0.98299999999999998</v>
      </c>
      <c r="G38" s="19">
        <v>1.016</v>
      </c>
      <c r="H38" s="20">
        <v>0.65900000000000003</v>
      </c>
      <c r="I38" s="21">
        <v>0.98199999999999998</v>
      </c>
      <c r="J38" s="19">
        <v>1.0069999999999999</v>
      </c>
      <c r="K38" s="19">
        <v>0.64200000000000002</v>
      </c>
    </row>
    <row r="39" spans="1:11" x14ac:dyDescent="0.3">
      <c r="A39">
        <v>36</v>
      </c>
      <c r="B39" s="4" t="s">
        <v>38</v>
      </c>
      <c r="C39" s="19">
        <v>1</v>
      </c>
      <c r="D39" s="19">
        <v>0.90400000000000003</v>
      </c>
      <c r="E39" s="20">
        <v>0.67600000000000005</v>
      </c>
      <c r="F39" s="21">
        <v>0.96599999999999997</v>
      </c>
      <c r="G39" s="19">
        <v>0.91100000000000003</v>
      </c>
      <c r="H39" s="20">
        <v>0.65900000000000003</v>
      </c>
      <c r="I39" s="21">
        <v>0.96699999999999997</v>
      </c>
      <c r="J39" s="19">
        <v>0.91800000000000004</v>
      </c>
      <c r="K39" s="19">
        <v>0.64200000000000002</v>
      </c>
    </row>
    <row r="40" spans="1:11" x14ac:dyDescent="0.3">
      <c r="A40">
        <v>37</v>
      </c>
      <c r="B40" s="4" t="s">
        <v>39</v>
      </c>
      <c r="C40" s="19">
        <v>1.0269999999999999</v>
      </c>
      <c r="D40" s="19">
        <v>1.097</v>
      </c>
      <c r="E40" s="20">
        <v>1.206</v>
      </c>
      <c r="F40" s="21">
        <v>1.0249999999999999</v>
      </c>
      <c r="G40" s="19">
        <v>1.097</v>
      </c>
      <c r="H40" s="20">
        <v>1.194</v>
      </c>
      <c r="I40" s="21">
        <v>1.0229999999999999</v>
      </c>
      <c r="J40" s="19">
        <v>1.097</v>
      </c>
      <c r="K40" s="19">
        <v>1.181</v>
      </c>
    </row>
    <row r="41" spans="1:11" x14ac:dyDescent="0.3">
      <c r="A41">
        <v>38</v>
      </c>
      <c r="B41" s="4" t="s">
        <v>40</v>
      </c>
      <c r="C41" s="19">
        <v>1.0109999999999999</v>
      </c>
      <c r="D41" s="19">
        <v>1.0349999999999999</v>
      </c>
      <c r="E41" s="20">
        <v>0.98699999999999999</v>
      </c>
      <c r="F41" s="21">
        <v>1.0129999999999999</v>
      </c>
      <c r="G41" s="19">
        <v>1.036</v>
      </c>
      <c r="H41" s="20">
        <v>0.97899999999999998</v>
      </c>
      <c r="I41" s="21">
        <v>1.0149999999999999</v>
      </c>
      <c r="J41" s="19">
        <v>1.036</v>
      </c>
      <c r="K41" s="19">
        <v>0.97099999999999997</v>
      </c>
    </row>
    <row r="42" spans="1:11" x14ac:dyDescent="0.3">
      <c r="A42">
        <v>39</v>
      </c>
      <c r="B42" s="4" t="s">
        <v>41</v>
      </c>
      <c r="C42" s="19">
        <v>1.014</v>
      </c>
      <c r="D42" s="19">
        <v>1.149</v>
      </c>
      <c r="E42" s="20">
        <v>0.79</v>
      </c>
      <c r="F42" s="21">
        <v>1.016</v>
      </c>
      <c r="G42" s="19">
        <v>1.1559999999999999</v>
      </c>
      <c r="H42" s="20">
        <v>0.70399999999999996</v>
      </c>
      <c r="I42" s="21">
        <v>1.0169999999999999</v>
      </c>
      <c r="J42" s="19">
        <v>1.163</v>
      </c>
      <c r="K42" s="19">
        <v>0.61699999999999999</v>
      </c>
    </row>
    <row r="43" spans="1:11" x14ac:dyDescent="0.3">
      <c r="A43">
        <v>40</v>
      </c>
      <c r="B43" s="4" t="s">
        <v>42</v>
      </c>
      <c r="C43" s="19">
        <v>1.0129999999999999</v>
      </c>
      <c r="D43" s="19">
        <v>1.0620000000000001</v>
      </c>
      <c r="E43" s="20">
        <v>0.79</v>
      </c>
      <c r="F43" s="21">
        <v>1.0149999999999999</v>
      </c>
      <c r="G43" s="19">
        <v>1.0640000000000001</v>
      </c>
      <c r="H43" s="20">
        <v>0.70399999999999996</v>
      </c>
      <c r="I43" s="21">
        <v>1.0169999999999999</v>
      </c>
      <c r="J43" s="19">
        <v>1.0660000000000001</v>
      </c>
      <c r="K43" s="19">
        <v>0.61699999999999999</v>
      </c>
    </row>
    <row r="44" spans="1:11" x14ac:dyDescent="0.3">
      <c r="A44">
        <v>41</v>
      </c>
      <c r="B44" s="4" t="s">
        <v>43</v>
      </c>
      <c r="C44" s="19">
        <v>1.022</v>
      </c>
      <c r="D44" s="19">
        <v>1.0229999999999999</v>
      </c>
      <c r="E44" s="20">
        <v>1.8140000000000001</v>
      </c>
      <c r="F44" s="21">
        <v>1.01</v>
      </c>
      <c r="G44" s="19">
        <v>1.0089999999999999</v>
      </c>
      <c r="H44" s="20">
        <v>1.571</v>
      </c>
      <c r="I44" s="21">
        <v>0.998</v>
      </c>
      <c r="J44" s="19">
        <v>0.99399999999999999</v>
      </c>
      <c r="K44" s="19">
        <v>1.3280000000000001</v>
      </c>
    </row>
    <row r="45" spans="1:11" x14ac:dyDescent="0.3">
      <c r="A45">
        <v>42</v>
      </c>
      <c r="B45" s="4" t="s">
        <v>44</v>
      </c>
      <c r="C45" s="19">
        <v>1</v>
      </c>
      <c r="D45" s="19">
        <v>0.92300000000000004</v>
      </c>
      <c r="E45" s="20">
        <v>1.069</v>
      </c>
      <c r="F45" s="21">
        <v>0.98799999999999999</v>
      </c>
      <c r="G45" s="19">
        <v>0.92200000000000004</v>
      </c>
      <c r="H45" s="20">
        <v>1.012</v>
      </c>
      <c r="I45" s="21">
        <v>0.98399999999999999</v>
      </c>
      <c r="J45" s="19">
        <v>0.92</v>
      </c>
      <c r="K45" s="19">
        <v>0.95399999999999996</v>
      </c>
    </row>
    <row r="46" spans="1:11" x14ac:dyDescent="0.3">
      <c r="A46">
        <v>43</v>
      </c>
      <c r="B46" s="4" t="s">
        <v>45</v>
      </c>
      <c r="C46" s="19">
        <v>1</v>
      </c>
      <c r="D46" s="19">
        <v>1.012</v>
      </c>
      <c r="E46" s="20">
        <v>0.28199999999999997</v>
      </c>
      <c r="F46" s="21">
        <v>0.996</v>
      </c>
      <c r="G46" s="19">
        <v>1.016</v>
      </c>
      <c r="H46" s="20">
        <v>0.30099999999999999</v>
      </c>
      <c r="I46" s="21">
        <v>0.99399999999999999</v>
      </c>
      <c r="J46" s="19">
        <v>1.02</v>
      </c>
      <c r="K46" s="19">
        <v>0.31900000000000001</v>
      </c>
    </row>
    <row r="47" spans="1:11" x14ac:dyDescent="0.3">
      <c r="A47">
        <v>44</v>
      </c>
      <c r="B47" s="4" t="s">
        <v>46</v>
      </c>
      <c r="C47" s="19">
        <v>1</v>
      </c>
      <c r="D47" s="19">
        <v>0.86599999999999999</v>
      </c>
      <c r="E47" s="20">
        <v>0.76100000000000001</v>
      </c>
      <c r="F47" s="21">
        <v>0.96099999999999997</v>
      </c>
      <c r="G47" s="19">
        <v>0.86499999999999999</v>
      </c>
      <c r="H47" s="20">
        <v>0.68700000000000006</v>
      </c>
      <c r="I47" s="21">
        <v>0.95899999999999996</v>
      </c>
      <c r="J47" s="19">
        <v>0.86399999999999999</v>
      </c>
      <c r="K47" s="19">
        <v>0.61299999999999999</v>
      </c>
    </row>
    <row r="48" spans="1:11" x14ac:dyDescent="0.3">
      <c r="A48">
        <v>45</v>
      </c>
      <c r="B48" s="4" t="s">
        <v>47</v>
      </c>
      <c r="C48" s="19">
        <v>1</v>
      </c>
      <c r="D48" s="19">
        <v>0.95299999999999996</v>
      </c>
      <c r="E48" s="20">
        <v>1.2330000000000001</v>
      </c>
      <c r="F48" s="21">
        <v>0.98199999999999998</v>
      </c>
      <c r="G48" s="19">
        <v>0.95299999999999996</v>
      </c>
      <c r="H48" s="20">
        <v>1.129</v>
      </c>
      <c r="I48" s="21">
        <v>0.98299999999999998</v>
      </c>
      <c r="J48" s="19">
        <v>0.95199999999999996</v>
      </c>
      <c r="K48" s="19">
        <v>1.0249999999999999</v>
      </c>
    </row>
    <row r="49" spans="1:11" x14ac:dyDescent="0.3">
      <c r="A49">
        <v>46</v>
      </c>
      <c r="B49" s="4" t="s">
        <v>48</v>
      </c>
      <c r="C49" s="19">
        <v>1</v>
      </c>
      <c r="D49" s="19">
        <v>0.96399999999999997</v>
      </c>
      <c r="E49" s="20">
        <v>1.0640000000000001</v>
      </c>
      <c r="F49" s="21">
        <v>0.98799999999999999</v>
      </c>
      <c r="G49" s="19">
        <v>0.96</v>
      </c>
      <c r="H49" s="20">
        <v>1.0449999999999999</v>
      </c>
      <c r="I49" s="21">
        <v>0.98699999999999999</v>
      </c>
      <c r="J49" s="19">
        <v>0.95499999999999996</v>
      </c>
      <c r="K49" s="19">
        <v>1.0249999999999999</v>
      </c>
    </row>
    <row r="50" spans="1:11" x14ac:dyDescent="0.3">
      <c r="A50">
        <v>47</v>
      </c>
      <c r="B50" s="4" t="s">
        <v>49</v>
      </c>
      <c r="C50" s="19">
        <v>1</v>
      </c>
      <c r="D50" s="19">
        <v>0.85099999999999998</v>
      </c>
      <c r="E50" s="20">
        <v>1.0229999999999999</v>
      </c>
      <c r="F50" s="21">
        <v>0.95399999999999996</v>
      </c>
      <c r="G50" s="19">
        <v>0.85</v>
      </c>
      <c r="H50" s="20">
        <v>0.98499999999999999</v>
      </c>
      <c r="I50" s="21">
        <v>0.95199999999999996</v>
      </c>
      <c r="J50" s="19">
        <v>0.84799999999999998</v>
      </c>
      <c r="K50" s="19">
        <v>0.94599999999999995</v>
      </c>
    </row>
    <row r="51" spans="1:11" x14ac:dyDescent="0.3">
      <c r="A51">
        <v>48</v>
      </c>
      <c r="B51" s="4" t="s">
        <v>50</v>
      </c>
      <c r="C51" s="19">
        <v>1</v>
      </c>
      <c r="D51" s="19">
        <v>1</v>
      </c>
      <c r="E51" s="20">
        <v>1.103</v>
      </c>
      <c r="F51" s="21">
        <v>0.95099999999999996</v>
      </c>
      <c r="G51" s="19">
        <v>1</v>
      </c>
      <c r="H51" s="20">
        <v>1.165</v>
      </c>
      <c r="I51" s="21">
        <v>0.95599999999999996</v>
      </c>
      <c r="J51" s="19">
        <v>1</v>
      </c>
      <c r="K51" s="19">
        <v>1.226</v>
      </c>
    </row>
    <row r="52" spans="1:11" x14ac:dyDescent="0.3">
      <c r="A52">
        <v>49</v>
      </c>
      <c r="B52" s="4" t="s">
        <v>51</v>
      </c>
      <c r="C52" s="19">
        <v>1</v>
      </c>
      <c r="D52" s="19">
        <v>0.90400000000000003</v>
      </c>
      <c r="E52" s="20">
        <v>0.32200000000000001</v>
      </c>
      <c r="F52" s="21">
        <v>0.96699999999999997</v>
      </c>
      <c r="G52" s="19">
        <v>0.90600000000000003</v>
      </c>
      <c r="H52" s="20">
        <v>0.34200000000000003</v>
      </c>
      <c r="I52" s="21">
        <v>0.96599999999999997</v>
      </c>
      <c r="J52" s="19">
        <v>0.90800000000000003</v>
      </c>
      <c r="K52" s="19">
        <v>0.36199999999999999</v>
      </c>
    </row>
    <row r="53" spans="1:11" x14ac:dyDescent="0.3">
      <c r="A53">
        <v>50</v>
      </c>
      <c r="B53" s="4" t="s">
        <v>108</v>
      </c>
      <c r="C53" s="19">
        <v>1</v>
      </c>
      <c r="D53" s="19">
        <v>1.0580000000000001</v>
      </c>
      <c r="E53" s="20">
        <v>1.232</v>
      </c>
      <c r="F53" s="21">
        <v>1.0009999999999999</v>
      </c>
      <c r="G53" s="19">
        <v>1.0549999999999999</v>
      </c>
      <c r="H53" s="20">
        <v>1.107</v>
      </c>
      <c r="I53" s="21">
        <v>1.0049999999999999</v>
      </c>
      <c r="J53" s="19">
        <v>1.0509999999999999</v>
      </c>
      <c r="K53" s="19">
        <v>0.98199999999999998</v>
      </c>
    </row>
    <row r="54" spans="1:11" x14ac:dyDescent="0.3">
      <c r="A54">
        <v>51</v>
      </c>
      <c r="B54" s="4" t="s">
        <v>53</v>
      </c>
      <c r="C54" s="19">
        <v>1</v>
      </c>
      <c r="D54" s="19">
        <v>1.044</v>
      </c>
      <c r="E54" s="20">
        <v>0.86</v>
      </c>
      <c r="F54" s="21">
        <v>0.995</v>
      </c>
      <c r="G54" s="19">
        <v>1.0509999999999999</v>
      </c>
      <c r="H54" s="20">
        <v>0.86699999999999999</v>
      </c>
      <c r="I54" s="21">
        <v>1</v>
      </c>
      <c r="J54" s="19">
        <v>1.0580000000000001</v>
      </c>
      <c r="K54" s="19">
        <v>0.873</v>
      </c>
    </row>
    <row r="55" spans="1:11" x14ac:dyDescent="0.3">
      <c r="A55">
        <v>52</v>
      </c>
      <c r="B55" s="4" t="s">
        <v>54</v>
      </c>
      <c r="C55" s="19">
        <v>1.044</v>
      </c>
      <c r="D55" s="19">
        <v>1.1859999999999999</v>
      </c>
      <c r="E55" s="20">
        <v>1.0449999999999999</v>
      </c>
      <c r="F55" s="21">
        <v>1.042</v>
      </c>
      <c r="G55" s="19">
        <v>1.1839999999999999</v>
      </c>
      <c r="H55" s="20">
        <v>1.0680000000000001</v>
      </c>
      <c r="I55" s="21">
        <v>1.04</v>
      </c>
      <c r="J55" s="19">
        <v>1.1819999999999999</v>
      </c>
      <c r="K55" s="19">
        <v>1.0900000000000001</v>
      </c>
    </row>
    <row r="56" spans="1:11" x14ac:dyDescent="0.3">
      <c r="A56">
        <v>53</v>
      </c>
      <c r="B56" s="4" t="s">
        <v>55</v>
      </c>
      <c r="C56" s="19">
        <v>1.0209999999999999</v>
      </c>
      <c r="D56" s="19">
        <v>1.1259999999999999</v>
      </c>
      <c r="E56" s="20">
        <v>1.0449999999999999</v>
      </c>
      <c r="F56" s="21">
        <v>1.0229999999999999</v>
      </c>
      <c r="G56" s="19">
        <v>1.1259999999999999</v>
      </c>
      <c r="H56" s="20">
        <v>1.0680000000000001</v>
      </c>
      <c r="I56" s="21">
        <v>1.0249999999999999</v>
      </c>
      <c r="J56" s="19">
        <v>1.125</v>
      </c>
      <c r="K56" s="19">
        <v>1.0900000000000001</v>
      </c>
    </row>
    <row r="57" spans="1:11" x14ac:dyDescent="0.3">
      <c r="A57">
        <v>54</v>
      </c>
      <c r="B57" s="4" t="s">
        <v>56</v>
      </c>
      <c r="C57" s="19">
        <v>1</v>
      </c>
      <c r="D57" s="19">
        <v>0.91600000000000004</v>
      </c>
      <c r="E57" s="20">
        <v>0.997</v>
      </c>
      <c r="F57" s="21">
        <v>0.98699999999999999</v>
      </c>
      <c r="G57" s="19">
        <v>0.91800000000000004</v>
      </c>
      <c r="H57" s="20">
        <v>1.079</v>
      </c>
      <c r="I57" s="21">
        <v>0.98499999999999999</v>
      </c>
      <c r="J57" s="19">
        <v>0.91900000000000004</v>
      </c>
      <c r="K57" s="19">
        <v>1.161</v>
      </c>
    </row>
    <row r="58" spans="1:11" x14ac:dyDescent="0.3">
      <c r="A58">
        <v>55</v>
      </c>
      <c r="B58" s="4" t="s">
        <v>57</v>
      </c>
      <c r="C58" s="19">
        <v>1.0620000000000001</v>
      </c>
      <c r="D58" s="19">
        <v>1.1619999999999999</v>
      </c>
      <c r="E58" s="20">
        <v>1.2709999999999999</v>
      </c>
      <c r="F58" s="21">
        <v>1.0569999999999999</v>
      </c>
      <c r="G58" s="19">
        <v>1.165</v>
      </c>
      <c r="H58" s="20">
        <v>1.518</v>
      </c>
      <c r="I58" s="21">
        <v>1.052</v>
      </c>
      <c r="J58" s="19">
        <v>1.1679999999999999</v>
      </c>
      <c r="K58" s="19">
        <v>1.764</v>
      </c>
    </row>
    <row r="59" spans="1:11" x14ac:dyDescent="0.3">
      <c r="A59">
        <v>56</v>
      </c>
      <c r="B59" s="4" t="s">
        <v>58</v>
      </c>
      <c r="C59" s="19">
        <v>1.0489999999999999</v>
      </c>
      <c r="D59" s="19">
        <v>1.212</v>
      </c>
      <c r="E59" s="20">
        <v>1.4410000000000001</v>
      </c>
      <c r="F59" s="21">
        <v>1.048</v>
      </c>
      <c r="G59" s="19">
        <v>1.2110000000000001</v>
      </c>
      <c r="H59" s="20">
        <v>1.8280000000000001</v>
      </c>
      <c r="I59" s="21">
        <v>1.046</v>
      </c>
      <c r="J59" s="19">
        <v>1.2090000000000001</v>
      </c>
      <c r="K59" s="19">
        <v>2.2149999999999999</v>
      </c>
    </row>
    <row r="60" spans="1:11" x14ac:dyDescent="0.3">
      <c r="A60">
        <v>57</v>
      </c>
      <c r="B60" s="4" t="s">
        <v>59</v>
      </c>
      <c r="C60" s="19">
        <v>1.0109999999999999</v>
      </c>
      <c r="D60" s="19">
        <v>1.0649999999999999</v>
      </c>
      <c r="E60" s="20">
        <v>1.081</v>
      </c>
      <c r="F60" s="21">
        <v>1.0109999999999999</v>
      </c>
      <c r="G60" s="19">
        <v>1.07</v>
      </c>
      <c r="H60" s="20">
        <v>1.2829999999999999</v>
      </c>
      <c r="I60" s="21">
        <v>1.01</v>
      </c>
      <c r="J60" s="19">
        <v>1.0740000000000001</v>
      </c>
      <c r="K60" s="19">
        <v>1.484</v>
      </c>
    </row>
    <row r="61" spans="1:11" x14ac:dyDescent="0.3">
      <c r="A61">
        <v>58</v>
      </c>
      <c r="B61" s="4" t="s">
        <v>60</v>
      </c>
      <c r="C61" s="19">
        <v>1.0620000000000001</v>
      </c>
      <c r="D61" s="19">
        <v>1.1950000000000001</v>
      </c>
      <c r="E61" s="20">
        <v>1.4910000000000001</v>
      </c>
      <c r="F61" s="21">
        <v>1.0569999999999999</v>
      </c>
      <c r="G61" s="19">
        <v>1.1970000000000001</v>
      </c>
      <c r="H61" s="20">
        <v>1.8360000000000001</v>
      </c>
      <c r="I61" s="21">
        <v>1.052</v>
      </c>
      <c r="J61" s="19">
        <v>1.1990000000000001</v>
      </c>
      <c r="K61" s="19">
        <v>2.181</v>
      </c>
    </row>
    <row r="62" spans="1:11" x14ac:dyDescent="0.3">
      <c r="A62">
        <v>59</v>
      </c>
      <c r="B62" s="4" t="s">
        <v>61</v>
      </c>
      <c r="C62" s="19">
        <v>1</v>
      </c>
      <c r="D62" s="19">
        <v>0.93899999999999995</v>
      </c>
      <c r="E62" s="20">
        <v>0.56200000000000006</v>
      </c>
      <c r="F62" s="21">
        <v>0.98699999999999999</v>
      </c>
      <c r="G62" s="19">
        <v>0.94199999999999995</v>
      </c>
      <c r="H62" s="20">
        <v>0.66100000000000003</v>
      </c>
      <c r="I62" s="21">
        <v>0.98599999999999999</v>
      </c>
      <c r="J62" s="19">
        <v>0.94499999999999995</v>
      </c>
      <c r="K62" s="19">
        <v>0.76</v>
      </c>
    </row>
    <row r="63" spans="1:11" x14ac:dyDescent="0.3">
      <c r="A63">
        <v>60</v>
      </c>
      <c r="B63" s="4" t="s">
        <v>62</v>
      </c>
      <c r="C63" s="19">
        <v>1</v>
      </c>
      <c r="D63" s="19">
        <v>0.92700000000000005</v>
      </c>
      <c r="E63" s="20">
        <v>0.69499999999999995</v>
      </c>
      <c r="F63" s="21">
        <v>0.97499999999999998</v>
      </c>
      <c r="G63" s="19">
        <v>0.92900000000000005</v>
      </c>
      <c r="H63" s="20">
        <v>0.73199999999999998</v>
      </c>
      <c r="I63" s="21">
        <v>0.97799999999999998</v>
      </c>
      <c r="J63" s="19">
        <v>0.93</v>
      </c>
      <c r="K63" s="19">
        <v>0.76800000000000002</v>
      </c>
    </row>
    <row r="64" spans="1:11" x14ac:dyDescent="0.3">
      <c r="A64">
        <v>61</v>
      </c>
      <c r="B64" s="4" t="s">
        <v>109</v>
      </c>
      <c r="C64" s="19">
        <v>1</v>
      </c>
      <c r="D64" s="19">
        <v>1</v>
      </c>
      <c r="E64" s="20">
        <v>0.51700000000000002</v>
      </c>
      <c r="F64" s="21">
        <v>0.96599999999999997</v>
      </c>
      <c r="G64" s="19">
        <v>1</v>
      </c>
      <c r="H64" s="20">
        <v>0.53600000000000003</v>
      </c>
      <c r="I64" s="21">
        <v>0.96499999999999997</v>
      </c>
      <c r="J64" s="19">
        <v>1</v>
      </c>
      <c r="K64" s="19">
        <v>0.55400000000000005</v>
      </c>
    </row>
    <row r="65" spans="1:11" x14ac:dyDescent="0.3">
      <c r="A65">
        <v>62</v>
      </c>
      <c r="B65" s="4" t="s">
        <v>64</v>
      </c>
      <c r="C65" s="19">
        <v>1</v>
      </c>
      <c r="D65" s="19">
        <v>0.92700000000000005</v>
      </c>
      <c r="E65" s="20">
        <v>1.24</v>
      </c>
      <c r="F65" s="21">
        <v>0.99099999999999999</v>
      </c>
      <c r="G65" s="19">
        <v>0.92300000000000004</v>
      </c>
      <c r="H65" s="20">
        <v>1.117</v>
      </c>
      <c r="I65" s="21">
        <v>0.98399999999999999</v>
      </c>
      <c r="J65" s="19">
        <v>0.91800000000000004</v>
      </c>
      <c r="K65" s="19">
        <v>0.99299999999999999</v>
      </c>
    </row>
    <row r="66" spans="1:11" x14ac:dyDescent="0.3">
      <c r="A66">
        <v>63</v>
      </c>
      <c r="B66" s="4" t="s">
        <v>65</v>
      </c>
      <c r="C66" s="19">
        <v>1</v>
      </c>
      <c r="D66" s="19">
        <v>0.85599999999999998</v>
      </c>
      <c r="E66" s="20">
        <v>0.73399999999999999</v>
      </c>
      <c r="F66" s="21">
        <v>0.95699999999999996</v>
      </c>
      <c r="G66" s="19">
        <v>0.86399999999999999</v>
      </c>
      <c r="H66" s="20">
        <v>0.79</v>
      </c>
      <c r="I66" s="21">
        <v>0.96</v>
      </c>
      <c r="J66" s="19">
        <v>0.872</v>
      </c>
      <c r="K66" s="19">
        <v>0.84499999999999997</v>
      </c>
    </row>
    <row r="67" spans="1:11" x14ac:dyDescent="0.3">
      <c r="A67">
        <v>64</v>
      </c>
      <c r="B67" s="4" t="s">
        <v>66</v>
      </c>
      <c r="C67" s="19">
        <v>1.0049999999999999</v>
      </c>
      <c r="D67" s="19">
        <v>1.044</v>
      </c>
      <c r="E67" s="20">
        <v>0.625</v>
      </c>
      <c r="F67" s="21">
        <v>1.0049999999999999</v>
      </c>
      <c r="G67" s="19">
        <v>1.0469999999999999</v>
      </c>
      <c r="H67" s="20">
        <v>0.66700000000000004</v>
      </c>
      <c r="I67" s="21">
        <v>1.0049999999999999</v>
      </c>
      <c r="J67" s="19">
        <v>1.0489999999999999</v>
      </c>
      <c r="K67" s="19">
        <v>0.70799999999999996</v>
      </c>
    </row>
    <row r="68" spans="1:11" x14ac:dyDescent="0.3">
      <c r="A68">
        <v>65</v>
      </c>
      <c r="B68" s="4" t="s">
        <v>67</v>
      </c>
      <c r="C68" s="19">
        <v>1</v>
      </c>
      <c r="D68" s="19">
        <v>0.96199999999999997</v>
      </c>
      <c r="E68" s="20">
        <v>0.625</v>
      </c>
      <c r="F68" s="21">
        <v>0.98399999999999999</v>
      </c>
      <c r="G68" s="19">
        <v>0.96499999999999997</v>
      </c>
      <c r="H68" s="20">
        <v>0.66700000000000004</v>
      </c>
      <c r="I68" s="21">
        <v>0.98699999999999999</v>
      </c>
      <c r="J68" s="19">
        <v>0.96699999999999997</v>
      </c>
      <c r="K68" s="19">
        <v>0.70799999999999996</v>
      </c>
    </row>
    <row r="69" spans="1:11" x14ac:dyDescent="0.3">
      <c r="A69">
        <v>66</v>
      </c>
      <c r="B69" s="4" t="s">
        <v>68</v>
      </c>
      <c r="C69" s="19">
        <v>1.014</v>
      </c>
      <c r="D69" s="19">
        <v>1.0589999999999999</v>
      </c>
      <c r="E69" s="20">
        <v>1.6240000000000001</v>
      </c>
      <c r="F69" s="21">
        <v>1.018</v>
      </c>
      <c r="G69" s="19">
        <v>1.073</v>
      </c>
      <c r="H69" s="20">
        <v>1.444</v>
      </c>
      <c r="I69" s="21">
        <v>1.0209999999999999</v>
      </c>
      <c r="J69" s="19">
        <v>1.087</v>
      </c>
      <c r="K69" s="19">
        <v>1.264</v>
      </c>
    </row>
    <row r="70" spans="1:11" x14ac:dyDescent="0.3">
      <c r="A70">
        <v>67</v>
      </c>
      <c r="B70" s="4" t="s">
        <v>69</v>
      </c>
      <c r="C70" s="19">
        <v>1</v>
      </c>
      <c r="D70" s="19">
        <v>0.91300000000000003</v>
      </c>
      <c r="E70" s="20">
        <v>1.123</v>
      </c>
      <c r="F70" s="21">
        <v>0.98899999999999999</v>
      </c>
      <c r="G70" s="19">
        <v>0.92100000000000004</v>
      </c>
      <c r="H70" s="20">
        <v>1.0549999999999999</v>
      </c>
      <c r="I70" s="21">
        <v>0.99099999999999999</v>
      </c>
      <c r="J70" s="19">
        <v>0.92900000000000005</v>
      </c>
      <c r="K70" s="19">
        <v>0.98699999999999999</v>
      </c>
    </row>
    <row r="71" spans="1:11" x14ac:dyDescent="0.3">
      <c r="A71">
        <v>68</v>
      </c>
      <c r="B71" s="4" t="s">
        <v>70</v>
      </c>
      <c r="C71" s="19">
        <v>1</v>
      </c>
      <c r="D71" s="19">
        <v>0.67800000000000005</v>
      </c>
      <c r="E71" s="20">
        <v>0.249</v>
      </c>
      <c r="F71" s="21">
        <v>0.91100000000000003</v>
      </c>
      <c r="G71" s="19">
        <v>0.69199999999999995</v>
      </c>
      <c r="H71" s="20">
        <v>0.27100000000000002</v>
      </c>
      <c r="I71" s="21">
        <v>0.91300000000000003</v>
      </c>
      <c r="J71" s="19">
        <v>0.70499999999999996</v>
      </c>
      <c r="K71" s="19">
        <v>0.29299999999999998</v>
      </c>
    </row>
    <row r="72" spans="1:11" x14ac:dyDescent="0.3">
      <c r="A72">
        <v>69</v>
      </c>
      <c r="B72" s="4" t="s">
        <v>71</v>
      </c>
      <c r="C72" s="19">
        <v>1.0169999999999999</v>
      </c>
      <c r="D72" s="19">
        <v>1.052</v>
      </c>
      <c r="E72" s="20">
        <v>1.1870000000000001</v>
      </c>
      <c r="F72" s="21">
        <v>1.02</v>
      </c>
      <c r="G72" s="19">
        <v>1.0529999999999999</v>
      </c>
      <c r="H72" s="20">
        <v>0.97299999999999998</v>
      </c>
      <c r="I72" s="21">
        <v>1.022</v>
      </c>
      <c r="J72" s="19">
        <v>1.0529999999999999</v>
      </c>
      <c r="K72" s="19">
        <v>0.75900000000000001</v>
      </c>
    </row>
    <row r="73" spans="1:11" x14ac:dyDescent="0.3">
      <c r="A73">
        <v>70</v>
      </c>
      <c r="B73" s="4" t="s">
        <v>72</v>
      </c>
      <c r="C73" s="19">
        <v>1</v>
      </c>
      <c r="D73" s="19">
        <v>0.90900000000000003</v>
      </c>
      <c r="E73" s="20">
        <v>0.52</v>
      </c>
      <c r="F73" s="21">
        <v>0.97599999999999998</v>
      </c>
      <c r="G73" s="19">
        <v>0.91100000000000003</v>
      </c>
      <c r="H73" s="20">
        <v>0.61799999999999999</v>
      </c>
      <c r="I73" s="21">
        <v>0.97599999999999998</v>
      </c>
      <c r="J73" s="19">
        <v>0.91200000000000003</v>
      </c>
      <c r="K73" s="19">
        <v>0.71499999999999997</v>
      </c>
    </row>
    <row r="74" spans="1:11" x14ac:dyDescent="0.3">
      <c r="A74">
        <v>71</v>
      </c>
      <c r="B74" s="4" t="s">
        <v>73</v>
      </c>
      <c r="C74" s="19">
        <v>1</v>
      </c>
      <c r="D74" s="19">
        <v>1</v>
      </c>
      <c r="E74" s="20">
        <v>0.432</v>
      </c>
      <c r="F74" s="21">
        <v>0.95199999999999996</v>
      </c>
      <c r="G74" s="19">
        <v>1</v>
      </c>
      <c r="H74" s="20">
        <v>0.41599999999999998</v>
      </c>
      <c r="I74" s="21">
        <v>0.95399999999999996</v>
      </c>
      <c r="J74" s="19">
        <v>1</v>
      </c>
      <c r="K74" s="19">
        <v>0.4</v>
      </c>
    </row>
    <row r="75" spans="1:11" x14ac:dyDescent="0.3">
      <c r="A75">
        <v>72</v>
      </c>
      <c r="B75" s="4" t="s">
        <v>74</v>
      </c>
      <c r="C75" s="19">
        <v>1</v>
      </c>
      <c r="D75" s="19">
        <v>0.89800000000000002</v>
      </c>
      <c r="E75" s="20">
        <v>0.52300000000000002</v>
      </c>
      <c r="F75" s="21">
        <v>0.97099999999999997</v>
      </c>
      <c r="G75" s="19">
        <v>0.89800000000000002</v>
      </c>
      <c r="H75" s="20">
        <v>0.52400000000000002</v>
      </c>
      <c r="I75" s="21">
        <v>0.97</v>
      </c>
      <c r="J75" s="19">
        <v>0.89800000000000002</v>
      </c>
      <c r="K75" s="19">
        <v>0.52400000000000002</v>
      </c>
    </row>
    <row r="76" spans="1:11" x14ac:dyDescent="0.3">
      <c r="A76">
        <v>73</v>
      </c>
      <c r="B76" s="4" t="s">
        <v>75</v>
      </c>
      <c r="C76" s="19">
        <v>1</v>
      </c>
      <c r="D76" s="19">
        <v>1.0089999999999999</v>
      </c>
      <c r="E76" s="20">
        <v>0.751</v>
      </c>
      <c r="F76" s="21">
        <v>0.99099999999999999</v>
      </c>
      <c r="G76" s="19">
        <v>1.014</v>
      </c>
      <c r="H76" s="20">
        <v>0.75900000000000001</v>
      </c>
      <c r="I76" s="21">
        <v>0.998</v>
      </c>
      <c r="J76" s="19">
        <v>1.0189999999999999</v>
      </c>
      <c r="K76" s="19">
        <v>0.76600000000000001</v>
      </c>
    </row>
    <row r="77" spans="1:11" x14ac:dyDescent="0.3">
      <c r="A77">
        <v>74</v>
      </c>
      <c r="B77" s="4" t="s">
        <v>76</v>
      </c>
      <c r="C77" s="19">
        <v>1</v>
      </c>
      <c r="D77" s="19">
        <v>0.89600000000000002</v>
      </c>
      <c r="E77" s="20">
        <v>0.92300000000000004</v>
      </c>
      <c r="F77" s="21">
        <v>0.97899999999999998</v>
      </c>
      <c r="G77" s="19">
        <v>0.89900000000000002</v>
      </c>
      <c r="H77" s="20">
        <v>0.93899999999999995</v>
      </c>
      <c r="I77" s="21">
        <v>0.98699999999999999</v>
      </c>
      <c r="J77" s="19">
        <v>0.90200000000000002</v>
      </c>
      <c r="K77" s="19">
        <v>0.95499999999999996</v>
      </c>
    </row>
    <row r="78" spans="1:11" x14ac:dyDescent="0.3">
      <c r="A78">
        <v>75</v>
      </c>
      <c r="B78" s="4" t="s">
        <v>77</v>
      </c>
      <c r="C78" s="19">
        <v>1.0089999999999999</v>
      </c>
      <c r="D78" s="19">
        <v>0.98699999999999999</v>
      </c>
      <c r="E78" s="20">
        <v>0.92300000000000004</v>
      </c>
      <c r="F78" s="21">
        <v>1.014</v>
      </c>
      <c r="G78" s="19">
        <v>0.98899999999999999</v>
      </c>
      <c r="H78" s="20">
        <v>0.93899999999999995</v>
      </c>
      <c r="I78" s="21">
        <v>1.0189999999999999</v>
      </c>
      <c r="J78" s="19">
        <v>0.99</v>
      </c>
      <c r="K78" s="19">
        <v>0.95499999999999996</v>
      </c>
    </row>
    <row r="79" spans="1:11" x14ac:dyDescent="0.3">
      <c r="A79">
        <v>76</v>
      </c>
      <c r="B79" s="4" t="s">
        <v>78</v>
      </c>
      <c r="C79" s="19">
        <v>1.0089999999999999</v>
      </c>
      <c r="D79" s="19">
        <v>1.0169999999999999</v>
      </c>
      <c r="E79" s="20">
        <v>0.83399999999999996</v>
      </c>
      <c r="F79" s="21">
        <v>1.014</v>
      </c>
      <c r="G79" s="19">
        <v>1.0129999999999999</v>
      </c>
      <c r="H79" s="20">
        <v>0.80300000000000005</v>
      </c>
      <c r="I79" s="21">
        <v>1.018</v>
      </c>
      <c r="J79" s="19">
        <v>1.0089999999999999</v>
      </c>
      <c r="K79" s="19">
        <v>0.77200000000000002</v>
      </c>
    </row>
    <row r="80" spans="1:11" x14ac:dyDescent="0.3">
      <c r="A80">
        <v>77</v>
      </c>
      <c r="B80" s="4" t="s">
        <v>79</v>
      </c>
      <c r="C80" s="19">
        <v>1</v>
      </c>
      <c r="D80" s="19">
        <v>0.97899999999999998</v>
      </c>
      <c r="E80" s="20">
        <v>0.82599999999999996</v>
      </c>
      <c r="F80" s="21">
        <v>1.002</v>
      </c>
      <c r="G80" s="19">
        <v>0.98699999999999999</v>
      </c>
      <c r="H80" s="20">
        <v>0.79900000000000004</v>
      </c>
      <c r="I80" s="21">
        <v>1.0049999999999999</v>
      </c>
      <c r="J80" s="19">
        <v>0.995</v>
      </c>
      <c r="K80" s="19">
        <v>0.77200000000000002</v>
      </c>
    </row>
    <row r="81" spans="1:11" x14ac:dyDescent="0.3">
      <c r="A81">
        <v>78</v>
      </c>
      <c r="B81" s="4" t="s">
        <v>80</v>
      </c>
      <c r="C81" s="19">
        <v>1.0089999999999999</v>
      </c>
      <c r="D81" s="19">
        <v>0.996</v>
      </c>
      <c r="E81" s="20">
        <v>0.98499999999999999</v>
      </c>
      <c r="F81" s="21">
        <v>1.014</v>
      </c>
      <c r="G81" s="19">
        <v>1.0049999999999999</v>
      </c>
      <c r="H81" s="20">
        <v>0.97</v>
      </c>
      <c r="I81" s="21">
        <v>1.0189999999999999</v>
      </c>
      <c r="J81" s="19">
        <v>1.0129999999999999</v>
      </c>
      <c r="K81" s="19">
        <v>0.95499999999999996</v>
      </c>
    </row>
    <row r="82" spans="1:11" x14ac:dyDescent="0.3">
      <c r="A82">
        <v>79</v>
      </c>
      <c r="B82" s="4" t="s">
        <v>81</v>
      </c>
      <c r="C82" s="19">
        <v>1.0089999999999999</v>
      </c>
      <c r="D82" s="19">
        <v>1.002</v>
      </c>
      <c r="E82" s="20">
        <v>0.92300000000000004</v>
      </c>
      <c r="F82" s="21">
        <v>1.014</v>
      </c>
      <c r="G82" s="19">
        <v>1.004</v>
      </c>
      <c r="H82" s="20">
        <v>0.93899999999999995</v>
      </c>
      <c r="I82" s="21">
        <v>1.0189999999999999</v>
      </c>
      <c r="J82" s="19">
        <v>1.006</v>
      </c>
      <c r="K82" s="19">
        <v>0.95499999999999996</v>
      </c>
    </row>
    <row r="83" spans="1:11" x14ac:dyDescent="0.3">
      <c r="A83">
        <v>80</v>
      </c>
      <c r="B83" s="4" t="s">
        <v>82</v>
      </c>
      <c r="C83" s="19">
        <v>1</v>
      </c>
      <c r="D83" s="19">
        <v>0.91200000000000003</v>
      </c>
      <c r="E83" s="20">
        <v>0.80900000000000005</v>
      </c>
      <c r="F83" s="21">
        <v>0.98499999999999999</v>
      </c>
      <c r="G83" s="19">
        <v>0.91600000000000004</v>
      </c>
      <c r="H83" s="20">
        <v>0.81599999999999995</v>
      </c>
      <c r="I83" s="21">
        <v>0.99</v>
      </c>
      <c r="J83" s="19">
        <v>0.92</v>
      </c>
      <c r="K83" s="19">
        <v>0.82199999999999995</v>
      </c>
    </row>
    <row r="84" spans="1:11" x14ac:dyDescent="0.3">
      <c r="A84">
        <v>81</v>
      </c>
      <c r="B84" s="4" t="s">
        <v>83</v>
      </c>
      <c r="C84" s="19">
        <v>1</v>
      </c>
      <c r="D84" s="19">
        <v>0.91600000000000004</v>
      </c>
      <c r="E84" s="20">
        <v>1.1020000000000001</v>
      </c>
      <c r="F84" s="21">
        <v>0.96899999999999997</v>
      </c>
      <c r="G84" s="19">
        <v>0.91900000000000004</v>
      </c>
      <c r="H84" s="20">
        <v>1.1359999999999999</v>
      </c>
      <c r="I84" s="21">
        <v>0.96699999999999997</v>
      </c>
      <c r="J84" s="19">
        <v>0.92200000000000004</v>
      </c>
      <c r="K84" s="19">
        <v>1.169</v>
      </c>
    </row>
    <row r="85" spans="1:11" x14ac:dyDescent="0.3">
      <c r="A85">
        <v>82</v>
      </c>
      <c r="B85" s="4" t="s">
        <v>84</v>
      </c>
      <c r="C85" s="19">
        <v>1</v>
      </c>
      <c r="D85" s="19">
        <v>1.008</v>
      </c>
      <c r="E85" s="20">
        <v>0.55400000000000005</v>
      </c>
      <c r="F85" s="21">
        <v>0.97899999999999998</v>
      </c>
      <c r="G85" s="19">
        <v>1.006</v>
      </c>
      <c r="H85" s="20">
        <v>0.61799999999999999</v>
      </c>
      <c r="I85" s="21">
        <v>0.98099999999999998</v>
      </c>
      <c r="J85" s="19">
        <v>1.004</v>
      </c>
      <c r="K85" s="19">
        <v>0.68200000000000005</v>
      </c>
    </row>
    <row r="86" spans="1:11" x14ac:dyDescent="0.3">
      <c r="A86">
        <v>83</v>
      </c>
      <c r="B86" s="4" t="s">
        <v>85</v>
      </c>
      <c r="C86" s="19">
        <v>1</v>
      </c>
      <c r="D86" s="19">
        <v>0.97699999999999998</v>
      </c>
      <c r="E86" s="20">
        <v>0.73099999999999998</v>
      </c>
      <c r="F86" s="21">
        <v>0.99199999999999999</v>
      </c>
      <c r="G86" s="19">
        <v>0.98</v>
      </c>
      <c r="H86" s="20">
        <v>0.77800000000000002</v>
      </c>
      <c r="I86" s="21">
        <v>0.99099999999999999</v>
      </c>
      <c r="J86" s="19">
        <v>0.98299999999999998</v>
      </c>
      <c r="K86" s="19">
        <v>0.82399999999999995</v>
      </c>
    </row>
    <row r="87" spans="1:11" x14ac:dyDescent="0.3">
      <c r="A87">
        <v>84</v>
      </c>
      <c r="B87" s="4" t="s">
        <v>86</v>
      </c>
      <c r="C87" s="19">
        <v>1</v>
      </c>
      <c r="D87" s="19">
        <v>1.002</v>
      </c>
      <c r="E87" s="20">
        <v>1.01</v>
      </c>
      <c r="F87" s="21">
        <v>0.998</v>
      </c>
      <c r="G87" s="19">
        <v>1.004</v>
      </c>
      <c r="H87" s="20">
        <v>1.0029999999999999</v>
      </c>
      <c r="I87" s="21">
        <v>0.998</v>
      </c>
      <c r="J87" s="19">
        <v>1.0049999999999999</v>
      </c>
      <c r="K87" s="19">
        <v>0.996</v>
      </c>
    </row>
    <row r="88" spans="1:11" x14ac:dyDescent="0.3">
      <c r="A88">
        <v>85</v>
      </c>
      <c r="B88" s="4" t="s">
        <v>87</v>
      </c>
      <c r="C88" s="19">
        <v>1.0249999999999999</v>
      </c>
      <c r="D88" s="19">
        <v>1.1439999999999999</v>
      </c>
      <c r="E88" s="20">
        <v>0.88100000000000001</v>
      </c>
      <c r="F88" s="21">
        <v>1.0249999999999999</v>
      </c>
      <c r="G88" s="19">
        <v>1.1499999999999999</v>
      </c>
      <c r="H88" s="20">
        <v>0.68799999999999994</v>
      </c>
      <c r="I88" s="21">
        <v>1.0249999999999999</v>
      </c>
      <c r="J88" s="19">
        <v>1.155</v>
      </c>
      <c r="K88" s="19">
        <v>0.495</v>
      </c>
    </row>
    <row r="89" spans="1:11" x14ac:dyDescent="0.3">
      <c r="A89">
        <v>86</v>
      </c>
      <c r="B89" s="4" t="s">
        <v>88</v>
      </c>
      <c r="C89" s="19">
        <v>1</v>
      </c>
      <c r="D89" s="19">
        <v>1.012</v>
      </c>
      <c r="E89" s="20">
        <v>0.86099999999999999</v>
      </c>
      <c r="F89" s="21">
        <v>0.995</v>
      </c>
      <c r="G89" s="19">
        <v>1.014</v>
      </c>
      <c r="H89" s="20">
        <v>0.66800000000000004</v>
      </c>
      <c r="I89" s="21">
        <v>0.996</v>
      </c>
      <c r="J89" s="19">
        <v>1.0149999999999999</v>
      </c>
      <c r="K89" s="19">
        <v>0.47499999999999998</v>
      </c>
    </row>
    <row r="90" spans="1:11" x14ac:dyDescent="0.3">
      <c r="A90">
        <v>87</v>
      </c>
      <c r="B90" s="4" t="s">
        <v>89</v>
      </c>
      <c r="C90" s="19">
        <v>1</v>
      </c>
      <c r="D90" s="19">
        <v>0.82799999999999996</v>
      </c>
      <c r="E90" s="20">
        <v>1.2290000000000001</v>
      </c>
      <c r="F90" s="21">
        <v>0.96199999999999997</v>
      </c>
      <c r="G90" s="19">
        <v>0.83199999999999996</v>
      </c>
      <c r="H90" s="20">
        <v>1.256</v>
      </c>
      <c r="I90" s="21">
        <v>0.96099999999999997</v>
      </c>
      <c r="J90" s="19">
        <v>0.83599999999999997</v>
      </c>
      <c r="K90" s="19">
        <v>1.282</v>
      </c>
    </row>
    <row r="91" spans="1:11" x14ac:dyDescent="0.3">
      <c r="A91">
        <v>88</v>
      </c>
      <c r="B91" s="4" t="s">
        <v>90</v>
      </c>
      <c r="C91" s="19">
        <v>1</v>
      </c>
      <c r="D91" s="19">
        <v>0.96</v>
      </c>
      <c r="E91" s="20">
        <v>0.54700000000000004</v>
      </c>
      <c r="F91" s="21">
        <v>0.98599999999999999</v>
      </c>
      <c r="G91" s="19">
        <v>0.95799999999999996</v>
      </c>
      <c r="H91" s="20">
        <v>0.55700000000000005</v>
      </c>
      <c r="I91" s="21">
        <v>0.98399999999999999</v>
      </c>
      <c r="J91" s="19">
        <v>0.95499999999999996</v>
      </c>
      <c r="K91" s="19">
        <v>0.56599999999999995</v>
      </c>
    </row>
    <row r="92" spans="1:11" x14ac:dyDescent="0.3">
      <c r="A92">
        <v>89</v>
      </c>
      <c r="B92" s="4" t="s">
        <v>110</v>
      </c>
      <c r="C92" s="19">
        <v>1</v>
      </c>
      <c r="D92" s="19">
        <v>1</v>
      </c>
      <c r="E92" s="20">
        <v>1.2330000000000001</v>
      </c>
      <c r="F92" s="21">
        <v>0.97899999999999998</v>
      </c>
      <c r="G92" s="19">
        <v>1</v>
      </c>
      <c r="H92" s="20">
        <v>1.226</v>
      </c>
      <c r="I92" s="21">
        <v>0.98499999999999999</v>
      </c>
      <c r="J92" s="19">
        <v>1</v>
      </c>
      <c r="K92" s="19">
        <v>1.2190000000000001</v>
      </c>
    </row>
  </sheetData>
  <pageMargins left="0.7" right="0.7" top="0.75" bottom="0.75" header="0.3" footer="0.3"/>
  <pageSetup scale="8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8"/>
  <sheetViews>
    <sheetView zoomScaleNormal="100" workbookViewId="0"/>
  </sheetViews>
  <sheetFormatPr defaultRowHeight="14.4" x14ac:dyDescent="0.3"/>
  <cols>
    <col min="1" max="1" width="5.33203125" customWidth="1"/>
    <col min="2" max="2" width="25.6640625" customWidth="1"/>
    <col min="3" max="3" width="11.88671875" customWidth="1"/>
    <col min="4" max="4" width="11.44140625" customWidth="1"/>
    <col min="5" max="5" width="11" customWidth="1"/>
    <col min="6" max="6" width="11.6640625" style="1" customWidth="1"/>
    <col min="7" max="7" width="12" customWidth="1"/>
    <col min="8" max="8" width="12.44140625" style="1" customWidth="1"/>
  </cols>
  <sheetData>
    <row r="1" spans="1:8" x14ac:dyDescent="0.3">
      <c r="B1" s="12" t="s">
        <v>114</v>
      </c>
      <c r="C1" s="6"/>
      <c r="D1" s="6"/>
      <c r="E1" s="6"/>
      <c r="F1" s="7"/>
      <c r="G1" s="6"/>
      <c r="H1" s="7"/>
    </row>
    <row r="2" spans="1:8" x14ac:dyDescent="0.3">
      <c r="B2" s="5" t="s">
        <v>113</v>
      </c>
      <c r="C2" s="6"/>
      <c r="D2" s="6"/>
      <c r="E2" s="6"/>
      <c r="F2" s="7"/>
      <c r="G2" s="6"/>
      <c r="H2" s="7"/>
    </row>
    <row r="3" spans="1:8" x14ac:dyDescent="0.3">
      <c r="B3" s="8"/>
      <c r="C3" s="8"/>
      <c r="D3" s="8"/>
      <c r="E3" s="8"/>
      <c r="F3" s="8"/>
      <c r="G3" s="8"/>
      <c r="H3" s="8"/>
    </row>
    <row r="4" spans="1:8" ht="15" customHeight="1" x14ac:dyDescent="0.3">
      <c r="A4" s="58"/>
      <c r="B4" s="61" t="s">
        <v>93</v>
      </c>
      <c r="C4" s="63" t="s">
        <v>111</v>
      </c>
      <c r="D4" s="63" t="s">
        <v>112</v>
      </c>
      <c r="E4" s="63" t="s">
        <v>117</v>
      </c>
      <c r="F4" s="59" t="s">
        <v>92</v>
      </c>
      <c r="G4" s="59" t="s">
        <v>118</v>
      </c>
      <c r="H4" s="59" t="s">
        <v>119</v>
      </c>
    </row>
    <row r="5" spans="1:8" ht="61.95" customHeight="1" x14ac:dyDescent="0.3">
      <c r="A5" s="58"/>
      <c r="B5" s="62"/>
      <c r="C5" s="64"/>
      <c r="D5" s="64"/>
      <c r="E5" s="61"/>
      <c r="F5" s="60"/>
      <c r="G5" s="60"/>
      <c r="H5" s="60"/>
    </row>
    <row r="6" spans="1:8" ht="24.75" hidden="1" customHeight="1" x14ac:dyDescent="0.3">
      <c r="B6" s="9"/>
      <c r="C6" s="10"/>
      <c r="D6" s="9"/>
      <c r="E6" s="9"/>
      <c r="F6" s="11" t="s">
        <v>0</v>
      </c>
      <c r="G6" s="11" t="s">
        <v>1</v>
      </c>
      <c r="H6" s="11" t="s">
        <v>2</v>
      </c>
    </row>
    <row r="7" spans="1:8" ht="15" customHeight="1" x14ac:dyDescent="0.3">
      <c r="A7">
        <v>1</v>
      </c>
      <c r="B7" s="2" t="s">
        <v>3</v>
      </c>
      <c r="C7" s="16">
        <v>0.92</v>
      </c>
      <c r="D7" s="22">
        <v>0.93200000000000005</v>
      </c>
      <c r="E7" s="22">
        <v>0.92200000000000004</v>
      </c>
      <c r="F7" s="23">
        <v>1.30434783E-2</v>
      </c>
      <c r="G7" s="24">
        <v>-1.0729614E-2</v>
      </c>
      <c r="H7" s="25">
        <v>2.173913E-3</v>
      </c>
    </row>
    <row r="8" spans="1:8" x14ac:dyDescent="0.3">
      <c r="A8">
        <v>2</v>
      </c>
      <c r="B8" s="2" t="s">
        <v>4</v>
      </c>
      <c r="C8" s="16">
        <v>1.2589999999999999</v>
      </c>
      <c r="D8" s="22">
        <v>1.29</v>
      </c>
      <c r="E8" s="22">
        <v>1.29</v>
      </c>
      <c r="F8" s="23">
        <v>2.4622716400000001E-2</v>
      </c>
      <c r="G8" s="24">
        <v>0</v>
      </c>
      <c r="H8" s="25">
        <v>2.4622716400000001E-2</v>
      </c>
    </row>
    <row r="9" spans="1:8" x14ac:dyDescent="0.3">
      <c r="A9">
        <v>3</v>
      </c>
      <c r="B9" s="2" t="s">
        <v>5</v>
      </c>
      <c r="C9" s="16">
        <v>0.99</v>
      </c>
      <c r="D9" s="22">
        <v>0.995</v>
      </c>
      <c r="E9" s="22">
        <v>0.98799999999999999</v>
      </c>
      <c r="F9" s="23">
        <v>5.0505050999999999E-3</v>
      </c>
      <c r="G9" s="24">
        <v>-7.0351759999999998E-3</v>
      </c>
      <c r="H9" s="25">
        <v>-2.020202E-3</v>
      </c>
    </row>
    <row r="10" spans="1:8" x14ac:dyDescent="0.3">
      <c r="A10">
        <v>4</v>
      </c>
      <c r="B10" s="2" t="s">
        <v>6</v>
      </c>
      <c r="C10" s="16">
        <v>0.91200000000000003</v>
      </c>
      <c r="D10" s="22">
        <v>0.92</v>
      </c>
      <c r="E10" s="22">
        <v>0.90300000000000002</v>
      </c>
      <c r="F10" s="23">
        <v>8.7719297999999998E-3</v>
      </c>
      <c r="G10" s="24">
        <v>-1.8478260999999999E-2</v>
      </c>
      <c r="H10" s="25">
        <v>-9.8684210000000005E-3</v>
      </c>
    </row>
    <row r="11" spans="1:8" x14ac:dyDescent="0.3">
      <c r="A11">
        <v>5</v>
      </c>
      <c r="B11" s="2" t="s">
        <v>7</v>
      </c>
      <c r="C11" s="16">
        <v>1.111</v>
      </c>
      <c r="D11" s="22">
        <v>1.111</v>
      </c>
      <c r="E11" s="22">
        <v>1.111</v>
      </c>
      <c r="F11" s="23">
        <v>0</v>
      </c>
      <c r="G11" s="24">
        <v>0</v>
      </c>
      <c r="H11" s="25">
        <v>0</v>
      </c>
    </row>
    <row r="12" spans="1:8" x14ac:dyDescent="0.3">
      <c r="A12">
        <v>6</v>
      </c>
      <c r="B12" s="2" t="s">
        <v>8</v>
      </c>
      <c r="C12" s="16">
        <v>1.075</v>
      </c>
      <c r="D12" s="22">
        <v>1.0920000000000001</v>
      </c>
      <c r="E12" s="22">
        <v>1.0920000000000001</v>
      </c>
      <c r="F12" s="23">
        <v>1.5813953499999998E-2</v>
      </c>
      <c r="G12" s="24">
        <v>0</v>
      </c>
      <c r="H12" s="25">
        <v>1.5813953499999998E-2</v>
      </c>
    </row>
    <row r="13" spans="1:8" x14ac:dyDescent="0.3">
      <c r="A13">
        <v>7</v>
      </c>
      <c r="B13" s="2" t="s">
        <v>9</v>
      </c>
      <c r="C13" s="16">
        <v>1.119</v>
      </c>
      <c r="D13" s="22">
        <v>1.137</v>
      </c>
      <c r="E13" s="22">
        <v>1.137</v>
      </c>
      <c r="F13" s="23">
        <v>1.6085790900000001E-2</v>
      </c>
      <c r="G13" s="24">
        <v>0</v>
      </c>
      <c r="H13" s="25">
        <v>1.6085790900000001E-2</v>
      </c>
    </row>
    <row r="14" spans="1:8" x14ac:dyDescent="0.3">
      <c r="A14">
        <v>8</v>
      </c>
      <c r="B14" s="3" t="s">
        <v>10</v>
      </c>
      <c r="C14" s="16">
        <v>1.1279999999999999</v>
      </c>
      <c r="D14" s="22">
        <v>1.1240000000000001</v>
      </c>
      <c r="E14" s="22">
        <v>1.1240000000000001</v>
      </c>
      <c r="F14" s="23">
        <v>-3.546099E-3</v>
      </c>
      <c r="G14" s="24">
        <v>0</v>
      </c>
      <c r="H14" s="25">
        <v>-3.546099E-3</v>
      </c>
    </row>
    <row r="15" spans="1:8" x14ac:dyDescent="0.3">
      <c r="A15">
        <v>9</v>
      </c>
      <c r="B15" s="2" t="s">
        <v>11</v>
      </c>
      <c r="C15" s="16">
        <v>1.1850000000000001</v>
      </c>
      <c r="D15" s="22">
        <v>1.1910000000000001</v>
      </c>
      <c r="E15" s="22">
        <v>1.1910000000000001</v>
      </c>
      <c r="F15" s="23">
        <v>5.0632910999999997E-3</v>
      </c>
      <c r="G15" s="24">
        <v>0</v>
      </c>
      <c r="H15" s="25">
        <v>5.0632910999999997E-3</v>
      </c>
    </row>
    <row r="16" spans="1:8" x14ac:dyDescent="0.3">
      <c r="A16">
        <v>10</v>
      </c>
      <c r="B16" s="2" t="s">
        <v>12</v>
      </c>
      <c r="C16" s="16">
        <v>1.1819999999999999</v>
      </c>
      <c r="D16" s="22">
        <v>1.1819999999999999</v>
      </c>
      <c r="E16" s="22">
        <v>1.1819999999999999</v>
      </c>
      <c r="F16" s="23">
        <v>0</v>
      </c>
      <c r="G16" s="24">
        <v>0</v>
      </c>
      <c r="H16" s="25">
        <v>0</v>
      </c>
    </row>
    <row r="17" spans="1:8" x14ac:dyDescent="0.3">
      <c r="A17">
        <v>11</v>
      </c>
      <c r="B17" s="2" t="s">
        <v>13</v>
      </c>
      <c r="C17" s="16">
        <v>1.1759999999999999</v>
      </c>
      <c r="D17" s="22">
        <v>1.175</v>
      </c>
      <c r="E17" s="22">
        <v>1.175</v>
      </c>
      <c r="F17" s="23">
        <v>-8.5033999999999999E-4</v>
      </c>
      <c r="G17" s="24">
        <v>0</v>
      </c>
      <c r="H17" s="25">
        <v>-8.5033999999999999E-4</v>
      </c>
    </row>
    <row r="18" spans="1:8" x14ac:dyDescent="0.3">
      <c r="A18">
        <v>12</v>
      </c>
      <c r="B18" s="2" t="s">
        <v>14</v>
      </c>
      <c r="C18" s="16">
        <v>1.091</v>
      </c>
      <c r="D18" s="22">
        <v>1.089</v>
      </c>
      <c r="E18" s="22">
        <v>1.089</v>
      </c>
      <c r="F18" s="23">
        <v>-1.8331809999999999E-3</v>
      </c>
      <c r="G18" s="24">
        <v>0</v>
      </c>
      <c r="H18" s="25">
        <v>-1.8331809999999999E-3</v>
      </c>
    </row>
    <row r="19" spans="1:8" x14ac:dyDescent="0.3">
      <c r="A19">
        <v>13</v>
      </c>
      <c r="B19" s="2" t="s">
        <v>15</v>
      </c>
      <c r="C19" s="16">
        <v>1.032</v>
      </c>
      <c r="D19" s="22">
        <v>1.036</v>
      </c>
      <c r="E19" s="22">
        <v>1.036</v>
      </c>
      <c r="F19" s="23">
        <v>3.8759689999999999E-3</v>
      </c>
      <c r="G19" s="24">
        <v>0</v>
      </c>
      <c r="H19" s="25">
        <v>3.8759689999999999E-3</v>
      </c>
    </row>
    <row r="20" spans="1:8" x14ac:dyDescent="0.3">
      <c r="A20">
        <v>14</v>
      </c>
      <c r="B20" s="2" t="s">
        <v>16</v>
      </c>
      <c r="C20" s="16">
        <v>0.996</v>
      </c>
      <c r="D20" s="22">
        <v>1.0089999999999999</v>
      </c>
      <c r="E20" s="22">
        <v>1.0089999999999999</v>
      </c>
      <c r="F20" s="23">
        <v>1.3052208799999999E-2</v>
      </c>
      <c r="G20" s="24">
        <v>0</v>
      </c>
      <c r="H20" s="25">
        <v>1.3052208799999999E-2</v>
      </c>
    </row>
    <row r="21" spans="1:8" x14ac:dyDescent="0.3">
      <c r="A21">
        <v>15</v>
      </c>
      <c r="B21" s="2" t="s">
        <v>17</v>
      </c>
      <c r="C21" s="16">
        <v>1.0740000000000001</v>
      </c>
      <c r="D21" s="22">
        <v>1.0760000000000001</v>
      </c>
      <c r="E21" s="22">
        <v>1.0760000000000001</v>
      </c>
      <c r="F21" s="23">
        <v>1.8621974E-3</v>
      </c>
      <c r="G21" s="24">
        <v>0</v>
      </c>
      <c r="H21" s="25">
        <v>1.8621974E-3</v>
      </c>
    </row>
    <row r="22" spans="1:8" x14ac:dyDescent="0.3">
      <c r="A22">
        <v>16</v>
      </c>
      <c r="B22" s="2" t="s">
        <v>18</v>
      </c>
      <c r="C22" s="16">
        <v>1.123</v>
      </c>
      <c r="D22" s="22">
        <v>1.1299999999999999</v>
      </c>
      <c r="E22" s="22">
        <v>1.1299999999999999</v>
      </c>
      <c r="F22" s="23">
        <v>6.2333036999999997E-3</v>
      </c>
      <c r="G22" s="24">
        <v>0</v>
      </c>
      <c r="H22" s="25">
        <v>6.2333036999999997E-3</v>
      </c>
    </row>
    <row r="23" spans="1:8" x14ac:dyDescent="0.3">
      <c r="A23">
        <v>17</v>
      </c>
      <c r="B23" s="2" t="s">
        <v>19</v>
      </c>
      <c r="C23" s="16">
        <v>1.0129999999999999</v>
      </c>
      <c r="D23" s="22">
        <v>1.024</v>
      </c>
      <c r="E23" s="22">
        <v>1.024</v>
      </c>
      <c r="F23" s="23">
        <v>1.08588351E-2</v>
      </c>
      <c r="G23" s="24">
        <v>0</v>
      </c>
      <c r="H23" s="25">
        <v>1.08588351E-2</v>
      </c>
    </row>
    <row r="24" spans="1:8" x14ac:dyDescent="0.3">
      <c r="A24">
        <v>18</v>
      </c>
      <c r="B24" s="2" t="s">
        <v>20</v>
      </c>
      <c r="C24" s="16">
        <v>1.0660000000000001</v>
      </c>
      <c r="D24" s="22">
        <v>1.044</v>
      </c>
      <c r="E24" s="22">
        <v>1.0369999999999999</v>
      </c>
      <c r="F24" s="23">
        <v>-2.0637899000000001E-2</v>
      </c>
      <c r="G24" s="24">
        <v>-6.7049809999999996E-3</v>
      </c>
      <c r="H24" s="25">
        <v>-2.7204503000000001E-2</v>
      </c>
    </row>
    <row r="25" spans="1:8" x14ac:dyDescent="0.3">
      <c r="A25">
        <v>19</v>
      </c>
      <c r="B25" s="2" t="s">
        <v>21</v>
      </c>
      <c r="C25" s="16">
        <v>1.1040000000000001</v>
      </c>
      <c r="D25" s="22">
        <v>1.079</v>
      </c>
      <c r="E25" s="22">
        <v>1.0740000000000001</v>
      </c>
      <c r="F25" s="23">
        <v>-2.2644928000000002E-2</v>
      </c>
      <c r="G25" s="24">
        <v>-4.6339199999999997E-3</v>
      </c>
      <c r="H25" s="25">
        <v>-2.7173913000000001E-2</v>
      </c>
    </row>
    <row r="26" spans="1:8" x14ac:dyDescent="0.3">
      <c r="A26">
        <v>20</v>
      </c>
      <c r="B26" s="2" t="s">
        <v>22</v>
      </c>
      <c r="C26" s="16">
        <v>1.0089999999999999</v>
      </c>
      <c r="D26" s="22">
        <v>0.996</v>
      </c>
      <c r="E26" s="22">
        <v>0.98499999999999999</v>
      </c>
      <c r="F26" s="23">
        <v>-1.2884044000000001E-2</v>
      </c>
      <c r="G26" s="24">
        <v>-1.1044177000000001E-2</v>
      </c>
      <c r="H26" s="25">
        <v>-2.3785926999999998E-2</v>
      </c>
    </row>
    <row r="27" spans="1:8" x14ac:dyDescent="0.3">
      <c r="A27">
        <v>21</v>
      </c>
      <c r="B27" s="2" t="s">
        <v>23</v>
      </c>
      <c r="C27" s="16">
        <v>1.006</v>
      </c>
      <c r="D27" s="22">
        <v>1</v>
      </c>
      <c r="E27" s="22">
        <v>0.999</v>
      </c>
      <c r="F27" s="23">
        <v>-5.9642150000000001E-3</v>
      </c>
      <c r="G27" s="24">
        <v>-1E-3</v>
      </c>
      <c r="H27" s="25">
        <v>-6.95825E-3</v>
      </c>
    </row>
    <row r="28" spans="1:8" x14ac:dyDescent="0.3">
      <c r="A28">
        <v>22</v>
      </c>
      <c r="B28" s="2" t="s">
        <v>24</v>
      </c>
      <c r="C28" s="16">
        <v>0.94899999999999995</v>
      </c>
      <c r="D28" s="22">
        <v>0.95099999999999996</v>
      </c>
      <c r="E28" s="22">
        <v>0.93799999999999994</v>
      </c>
      <c r="F28" s="23">
        <v>2.1074815999999998E-3</v>
      </c>
      <c r="G28" s="24">
        <v>-1.3669821E-2</v>
      </c>
      <c r="H28" s="25">
        <v>-1.1591149E-2</v>
      </c>
    </row>
    <row r="29" spans="1:8" x14ac:dyDescent="0.3">
      <c r="A29">
        <v>23</v>
      </c>
      <c r="B29" s="2" t="s">
        <v>25</v>
      </c>
      <c r="C29" s="16">
        <v>1.06</v>
      </c>
      <c r="D29" s="22">
        <v>1.0580000000000001</v>
      </c>
      <c r="E29" s="22">
        <v>1.0580000000000001</v>
      </c>
      <c r="F29" s="23">
        <v>-1.886792E-3</v>
      </c>
      <c r="G29" s="24">
        <v>0</v>
      </c>
      <c r="H29" s="25">
        <v>-1.886792E-3</v>
      </c>
    </row>
    <row r="30" spans="1:8" x14ac:dyDescent="0.3">
      <c r="A30">
        <v>24</v>
      </c>
      <c r="B30" s="2" t="s">
        <v>26</v>
      </c>
      <c r="C30" s="16">
        <v>0.93300000000000005</v>
      </c>
      <c r="D30" s="22">
        <v>0.93300000000000005</v>
      </c>
      <c r="E30" s="22">
        <v>0.91200000000000003</v>
      </c>
      <c r="F30" s="23">
        <v>0</v>
      </c>
      <c r="G30" s="24">
        <v>-2.2508039000000001E-2</v>
      </c>
      <c r="H30" s="25">
        <v>-2.2508039000000001E-2</v>
      </c>
    </row>
    <row r="31" spans="1:8" x14ac:dyDescent="0.3">
      <c r="A31">
        <v>25</v>
      </c>
      <c r="B31" s="2" t="s">
        <v>27</v>
      </c>
      <c r="C31" s="16">
        <v>1.085</v>
      </c>
      <c r="D31" s="22">
        <v>1.0680000000000001</v>
      </c>
      <c r="E31" s="22">
        <v>1.0680000000000001</v>
      </c>
      <c r="F31" s="23">
        <v>-1.5668202999999999E-2</v>
      </c>
      <c r="G31" s="24">
        <v>0</v>
      </c>
      <c r="H31" s="25">
        <v>-1.5668202999999999E-2</v>
      </c>
    </row>
    <row r="32" spans="1:8" x14ac:dyDescent="0.3">
      <c r="A32">
        <v>26</v>
      </c>
      <c r="B32" s="2" t="s">
        <v>28</v>
      </c>
      <c r="C32" s="16">
        <v>1.01</v>
      </c>
      <c r="D32" s="22">
        <v>1.008</v>
      </c>
      <c r="E32" s="22">
        <v>1.0009999999999999</v>
      </c>
      <c r="F32" s="23">
        <v>-1.9801979999999999E-3</v>
      </c>
      <c r="G32" s="24">
        <v>-6.9444440000000001E-3</v>
      </c>
      <c r="H32" s="25">
        <v>-8.9108910000000006E-3</v>
      </c>
    </row>
    <row r="33" spans="1:8" x14ac:dyDescent="0.3">
      <c r="A33">
        <v>27</v>
      </c>
      <c r="B33" s="2" t="s">
        <v>29</v>
      </c>
      <c r="C33" s="16">
        <v>1.077</v>
      </c>
      <c r="D33" s="22">
        <v>1.0589999999999999</v>
      </c>
      <c r="E33" s="22">
        <v>1.0589999999999999</v>
      </c>
      <c r="F33" s="23">
        <v>-1.6713091999999999E-2</v>
      </c>
      <c r="G33" s="24">
        <v>0</v>
      </c>
      <c r="H33" s="25">
        <v>-1.6713091999999999E-2</v>
      </c>
    </row>
    <row r="34" spans="1:8" x14ac:dyDescent="0.3">
      <c r="A34">
        <v>28</v>
      </c>
      <c r="B34" s="2" t="s">
        <v>30</v>
      </c>
      <c r="C34" s="16">
        <v>0.97099999999999997</v>
      </c>
      <c r="D34" s="22">
        <v>0.97</v>
      </c>
      <c r="E34" s="22">
        <v>0.95699999999999996</v>
      </c>
      <c r="F34" s="23">
        <v>-1.0298659999999999E-3</v>
      </c>
      <c r="G34" s="24">
        <v>-1.3402061999999999E-2</v>
      </c>
      <c r="H34" s="25">
        <v>-1.4418126E-2</v>
      </c>
    </row>
    <row r="35" spans="1:8" x14ac:dyDescent="0.3">
      <c r="A35">
        <v>29</v>
      </c>
      <c r="B35" s="2" t="s">
        <v>31</v>
      </c>
      <c r="C35" s="16">
        <v>0.94699999999999995</v>
      </c>
      <c r="D35" s="22">
        <v>0.94799999999999995</v>
      </c>
      <c r="E35" s="22">
        <v>0.93300000000000005</v>
      </c>
      <c r="F35" s="23">
        <v>1.0559662E-3</v>
      </c>
      <c r="G35" s="24">
        <v>-1.5822784999999999E-2</v>
      </c>
      <c r="H35" s="25">
        <v>-1.4783526999999999E-2</v>
      </c>
    </row>
    <row r="36" spans="1:8" x14ac:dyDescent="0.3">
      <c r="A36">
        <v>30</v>
      </c>
      <c r="B36" s="2" t="s">
        <v>32</v>
      </c>
      <c r="C36" s="16">
        <v>0.92300000000000004</v>
      </c>
      <c r="D36" s="22">
        <v>0.93200000000000005</v>
      </c>
      <c r="E36" s="22">
        <v>0.91400000000000003</v>
      </c>
      <c r="F36" s="23">
        <v>9.7508126000000004E-3</v>
      </c>
      <c r="G36" s="24">
        <v>-1.9313304999999999E-2</v>
      </c>
      <c r="H36" s="25">
        <v>-9.7508130000000005E-3</v>
      </c>
    </row>
    <row r="37" spans="1:8" x14ac:dyDescent="0.3">
      <c r="A37">
        <v>31</v>
      </c>
      <c r="B37" s="2" t="s">
        <v>33</v>
      </c>
      <c r="C37" s="16">
        <v>0.94799999999999995</v>
      </c>
      <c r="D37" s="22">
        <v>0.94199999999999995</v>
      </c>
      <c r="E37" s="22">
        <v>0.92400000000000004</v>
      </c>
      <c r="F37" s="23">
        <v>-6.3291140000000003E-3</v>
      </c>
      <c r="G37" s="24">
        <v>-1.9108279999999998E-2</v>
      </c>
      <c r="H37" s="25">
        <v>-2.5316456000000001E-2</v>
      </c>
    </row>
    <row r="38" spans="1:8" x14ac:dyDescent="0.3">
      <c r="A38">
        <v>32</v>
      </c>
      <c r="B38" s="2" t="s">
        <v>34</v>
      </c>
      <c r="C38" s="16">
        <v>0.92800000000000005</v>
      </c>
      <c r="D38" s="22">
        <v>0.93400000000000005</v>
      </c>
      <c r="E38" s="22">
        <v>0.92</v>
      </c>
      <c r="F38" s="23">
        <v>6.4655171999999997E-3</v>
      </c>
      <c r="G38" s="24">
        <v>-1.4989293000000001E-2</v>
      </c>
      <c r="H38" s="25">
        <v>-8.6206900000000003E-3</v>
      </c>
    </row>
    <row r="39" spans="1:8" x14ac:dyDescent="0.3">
      <c r="A39">
        <v>33</v>
      </c>
      <c r="B39" s="2" t="s">
        <v>35</v>
      </c>
      <c r="C39" s="16">
        <v>0.98499999999999999</v>
      </c>
      <c r="D39" s="22">
        <v>1.0089999999999999</v>
      </c>
      <c r="E39" s="22">
        <v>1.004</v>
      </c>
      <c r="F39" s="23">
        <v>2.43654822E-2</v>
      </c>
      <c r="G39" s="24">
        <v>-4.9554009999999999E-3</v>
      </c>
      <c r="H39" s="25">
        <v>1.92893401E-2</v>
      </c>
    </row>
    <row r="40" spans="1:8" x14ac:dyDescent="0.3">
      <c r="A40">
        <v>34</v>
      </c>
      <c r="B40" s="2" t="s">
        <v>36</v>
      </c>
      <c r="C40" s="16">
        <v>0.93100000000000005</v>
      </c>
      <c r="D40" s="22">
        <v>0.95799999999999996</v>
      </c>
      <c r="E40" s="22">
        <v>0.94599999999999995</v>
      </c>
      <c r="F40" s="23">
        <v>2.90010741E-2</v>
      </c>
      <c r="G40" s="24">
        <v>-1.2526096E-2</v>
      </c>
      <c r="H40" s="25">
        <v>1.61117078E-2</v>
      </c>
    </row>
    <row r="41" spans="1:8" x14ac:dyDescent="0.3">
      <c r="A41">
        <v>35</v>
      </c>
      <c r="B41" s="2" t="s">
        <v>37</v>
      </c>
      <c r="C41" s="16">
        <v>0.997</v>
      </c>
      <c r="D41" s="22">
        <v>0.98799999999999999</v>
      </c>
      <c r="E41" s="22">
        <v>0.97899999999999998</v>
      </c>
      <c r="F41" s="23">
        <v>-9.0270809999999993E-3</v>
      </c>
      <c r="G41" s="24">
        <v>-9.1093119999999996E-3</v>
      </c>
      <c r="H41" s="25">
        <v>-1.8054161999999999E-2</v>
      </c>
    </row>
    <row r="42" spans="1:8" x14ac:dyDescent="0.3">
      <c r="A42">
        <v>36</v>
      </c>
      <c r="B42" s="2" t="s">
        <v>38</v>
      </c>
      <c r="C42" s="16">
        <v>0.94099999999999995</v>
      </c>
      <c r="D42" s="22">
        <v>0.94799999999999995</v>
      </c>
      <c r="E42" s="22">
        <v>0.93100000000000005</v>
      </c>
      <c r="F42" s="23">
        <v>7.4388948E-3</v>
      </c>
      <c r="G42" s="24">
        <v>-1.7932488999999999E-2</v>
      </c>
      <c r="H42" s="25">
        <v>-1.0626993E-2</v>
      </c>
    </row>
    <row r="43" spans="1:8" x14ac:dyDescent="0.3">
      <c r="A43">
        <v>37</v>
      </c>
      <c r="B43" s="2" t="s">
        <v>39</v>
      </c>
      <c r="C43" s="16">
        <v>1.0680000000000001</v>
      </c>
      <c r="D43" s="22">
        <v>1.0629999999999999</v>
      </c>
      <c r="E43" s="22">
        <v>1.0629999999999999</v>
      </c>
      <c r="F43" s="23">
        <v>-4.6816480000000001E-3</v>
      </c>
      <c r="G43" s="24">
        <v>0</v>
      </c>
      <c r="H43" s="25">
        <v>-4.6816480000000001E-3</v>
      </c>
    </row>
    <row r="44" spans="1:8" x14ac:dyDescent="0.3">
      <c r="A44">
        <v>38</v>
      </c>
      <c r="B44" s="2" t="s">
        <v>40</v>
      </c>
      <c r="C44" s="16">
        <v>1.0209999999999999</v>
      </c>
      <c r="D44" s="22">
        <v>1.0229999999999999</v>
      </c>
      <c r="E44" s="22">
        <v>1.0229999999999999</v>
      </c>
      <c r="F44" s="23">
        <v>1.9588638999999998E-3</v>
      </c>
      <c r="G44" s="24">
        <v>0</v>
      </c>
      <c r="H44" s="25">
        <v>1.9588638999999998E-3</v>
      </c>
    </row>
    <row r="45" spans="1:8" x14ac:dyDescent="0.3">
      <c r="A45">
        <v>39</v>
      </c>
      <c r="B45" s="2" t="s">
        <v>41</v>
      </c>
      <c r="C45" s="16">
        <v>1.0680000000000001</v>
      </c>
      <c r="D45" s="22">
        <v>1.0649999999999999</v>
      </c>
      <c r="E45" s="22">
        <v>1.0649999999999999</v>
      </c>
      <c r="F45" s="23">
        <v>-2.808989E-3</v>
      </c>
      <c r="G45" s="24">
        <v>0</v>
      </c>
      <c r="H45" s="25">
        <v>-2.808989E-3</v>
      </c>
    </row>
    <row r="46" spans="1:8" x14ac:dyDescent="0.3">
      <c r="A46">
        <v>40</v>
      </c>
      <c r="B46" s="2" t="s">
        <v>42</v>
      </c>
      <c r="C46" s="16">
        <v>1.0269999999999999</v>
      </c>
      <c r="D46" s="22">
        <v>1.022</v>
      </c>
      <c r="E46" s="22">
        <v>1.022</v>
      </c>
      <c r="F46" s="23">
        <v>-4.8685489999999998E-3</v>
      </c>
      <c r="G46" s="24">
        <v>0</v>
      </c>
      <c r="H46" s="25">
        <v>-4.8685489999999998E-3</v>
      </c>
    </row>
    <row r="47" spans="1:8" x14ac:dyDescent="0.3">
      <c r="A47">
        <v>41</v>
      </c>
      <c r="B47" s="2" t="s">
        <v>43</v>
      </c>
      <c r="C47" s="16">
        <v>1.056</v>
      </c>
      <c r="D47" s="22">
        <v>1.0109999999999999</v>
      </c>
      <c r="E47" s="22">
        <v>1.01</v>
      </c>
      <c r="F47" s="23">
        <v>-4.2613636000000003E-2</v>
      </c>
      <c r="G47" s="24">
        <v>-9.8912000000000002E-4</v>
      </c>
      <c r="H47" s="25">
        <v>-4.3560606000000002E-2</v>
      </c>
    </row>
    <row r="48" spans="1:8" x14ac:dyDescent="0.3">
      <c r="A48">
        <v>42</v>
      </c>
      <c r="B48" s="2" t="s">
        <v>44</v>
      </c>
      <c r="C48" s="16">
        <v>0.96599999999999997</v>
      </c>
      <c r="D48" s="22">
        <v>0.96199999999999997</v>
      </c>
      <c r="E48" s="22">
        <v>0.95399999999999996</v>
      </c>
      <c r="F48" s="23">
        <v>-4.1407869999999999E-3</v>
      </c>
      <c r="G48" s="24">
        <v>-8.3160079999999997E-3</v>
      </c>
      <c r="H48" s="25">
        <v>-1.242236E-2</v>
      </c>
    </row>
    <row r="49" spans="1:8" x14ac:dyDescent="0.3">
      <c r="A49">
        <v>43</v>
      </c>
      <c r="B49" s="2" t="s">
        <v>45</v>
      </c>
      <c r="C49" s="16">
        <v>0.97499999999999998</v>
      </c>
      <c r="D49" s="22">
        <v>0.98</v>
      </c>
      <c r="E49" s="22">
        <v>0.97699999999999998</v>
      </c>
      <c r="F49" s="23">
        <v>5.1282050999999999E-3</v>
      </c>
      <c r="G49" s="24">
        <v>-3.061224E-3</v>
      </c>
      <c r="H49" s="25">
        <v>2.0512820999999998E-3</v>
      </c>
    </row>
    <row r="50" spans="1:8" x14ac:dyDescent="0.3">
      <c r="A50">
        <v>44</v>
      </c>
      <c r="B50" s="2" t="s">
        <v>46</v>
      </c>
      <c r="C50" s="16">
        <v>0.92600000000000005</v>
      </c>
      <c r="D50" s="22">
        <v>0.92200000000000004</v>
      </c>
      <c r="E50" s="22">
        <v>0.90200000000000002</v>
      </c>
      <c r="F50" s="23">
        <v>-4.319654E-3</v>
      </c>
      <c r="G50" s="24">
        <v>-2.1691973999999999E-2</v>
      </c>
      <c r="H50" s="25">
        <v>-2.5917927E-2</v>
      </c>
    </row>
    <row r="51" spans="1:8" x14ac:dyDescent="0.3">
      <c r="A51">
        <v>45</v>
      </c>
      <c r="B51" s="2" t="s">
        <v>47</v>
      </c>
      <c r="C51" s="16">
        <v>0.98799999999999999</v>
      </c>
      <c r="D51" s="22">
        <v>0.98</v>
      </c>
      <c r="E51" s="22">
        <v>0.97099999999999997</v>
      </c>
      <c r="F51" s="23">
        <v>-8.0971659999999994E-3</v>
      </c>
      <c r="G51" s="24">
        <v>-9.1836729999999998E-3</v>
      </c>
      <c r="H51" s="25">
        <v>-1.7206478000000001E-2</v>
      </c>
    </row>
    <row r="52" spans="1:8" x14ac:dyDescent="0.3">
      <c r="A52">
        <v>46</v>
      </c>
      <c r="B52" s="2" t="s">
        <v>48</v>
      </c>
      <c r="C52" s="16">
        <v>0.98599999999999999</v>
      </c>
      <c r="D52" s="22">
        <v>0.98099999999999998</v>
      </c>
      <c r="E52" s="22">
        <v>0.97399999999999998</v>
      </c>
      <c r="F52" s="23">
        <v>-5.0709939999999997E-3</v>
      </c>
      <c r="G52" s="24">
        <v>-7.1355760000000002E-3</v>
      </c>
      <c r="H52" s="25">
        <v>-1.2170385000000001E-2</v>
      </c>
    </row>
    <row r="53" spans="1:8" x14ac:dyDescent="0.3">
      <c r="A53">
        <v>47</v>
      </c>
      <c r="B53" s="2" t="s">
        <v>49</v>
      </c>
      <c r="C53" s="16">
        <v>0.93</v>
      </c>
      <c r="D53" s="22">
        <v>0.93</v>
      </c>
      <c r="E53" s="22">
        <v>0.90500000000000003</v>
      </c>
      <c r="F53" s="23">
        <v>0</v>
      </c>
      <c r="G53" s="24">
        <v>-2.6881720000000001E-2</v>
      </c>
      <c r="H53" s="25">
        <v>-2.6881720000000001E-2</v>
      </c>
    </row>
    <row r="54" spans="1:8" x14ac:dyDescent="0.3">
      <c r="A54">
        <v>48</v>
      </c>
      <c r="B54" s="4" t="s">
        <v>50</v>
      </c>
      <c r="C54" s="16">
        <v>1.004</v>
      </c>
      <c r="D54" s="22">
        <v>1.01</v>
      </c>
      <c r="E54" s="22">
        <v>0.98699999999999999</v>
      </c>
      <c r="F54" s="23">
        <v>5.9760956E-3</v>
      </c>
      <c r="G54" s="24">
        <v>-2.2772277E-2</v>
      </c>
      <c r="H54" s="25">
        <v>-1.6932270999999999E-2</v>
      </c>
    </row>
    <row r="55" spans="1:8" x14ac:dyDescent="0.3">
      <c r="A55">
        <v>49</v>
      </c>
      <c r="B55" s="2" t="s">
        <v>51</v>
      </c>
      <c r="C55" s="16">
        <v>0.92500000000000004</v>
      </c>
      <c r="D55" s="22">
        <v>0.93100000000000005</v>
      </c>
      <c r="E55" s="22">
        <v>0.91400000000000003</v>
      </c>
      <c r="F55" s="23">
        <v>6.4864865000000002E-3</v>
      </c>
      <c r="G55" s="24">
        <v>-1.8259936000000001E-2</v>
      </c>
      <c r="H55" s="25">
        <v>-1.1891891999999999E-2</v>
      </c>
    </row>
    <row r="56" spans="1:8" x14ac:dyDescent="0.3">
      <c r="A56">
        <v>50</v>
      </c>
      <c r="B56" s="2" t="s">
        <v>52</v>
      </c>
      <c r="C56" s="16">
        <v>1.0369999999999999</v>
      </c>
      <c r="D56" s="22">
        <v>1.0249999999999999</v>
      </c>
      <c r="E56" s="22">
        <v>1.0249999999999999</v>
      </c>
      <c r="F56" s="23">
        <v>-1.1571842000000001E-2</v>
      </c>
      <c r="G56" s="24">
        <v>0</v>
      </c>
      <c r="H56" s="25">
        <v>-1.1571842000000001E-2</v>
      </c>
    </row>
    <row r="57" spans="1:8" x14ac:dyDescent="0.3">
      <c r="A57">
        <v>51</v>
      </c>
      <c r="B57" s="2" t="s">
        <v>53</v>
      </c>
      <c r="C57" s="16">
        <v>1.0149999999999999</v>
      </c>
      <c r="D57" s="22">
        <v>1.0209999999999999</v>
      </c>
      <c r="E57" s="22">
        <v>1.0209999999999999</v>
      </c>
      <c r="F57" s="23">
        <v>5.9113300000000002E-3</v>
      </c>
      <c r="G57" s="24">
        <v>0</v>
      </c>
      <c r="H57" s="25">
        <v>5.9113300000000002E-3</v>
      </c>
    </row>
    <row r="58" spans="1:8" x14ac:dyDescent="0.3">
      <c r="A58">
        <v>52</v>
      </c>
      <c r="B58" s="2" t="s">
        <v>54</v>
      </c>
      <c r="C58" s="16">
        <v>1.111</v>
      </c>
      <c r="D58" s="22">
        <v>1.1060000000000001</v>
      </c>
      <c r="E58" s="22">
        <v>1.1060000000000001</v>
      </c>
      <c r="F58" s="23">
        <v>-4.5004499999999996E-3</v>
      </c>
      <c r="G58" s="24">
        <v>0</v>
      </c>
      <c r="H58" s="25">
        <v>-4.5004499999999996E-3</v>
      </c>
    </row>
    <row r="59" spans="1:8" x14ac:dyDescent="0.3">
      <c r="A59">
        <v>53</v>
      </c>
      <c r="B59" s="2" t="s">
        <v>55</v>
      </c>
      <c r="C59" s="16">
        <v>1.0720000000000001</v>
      </c>
      <c r="D59" s="22">
        <v>1.073</v>
      </c>
      <c r="E59" s="22">
        <v>1.073</v>
      </c>
      <c r="F59" s="23">
        <v>9.3283579999999997E-4</v>
      </c>
      <c r="G59" s="24">
        <v>0</v>
      </c>
      <c r="H59" s="25">
        <v>9.3283579999999997E-4</v>
      </c>
    </row>
    <row r="60" spans="1:8" x14ac:dyDescent="0.3">
      <c r="A60">
        <v>54</v>
      </c>
      <c r="B60" s="2" t="s">
        <v>56</v>
      </c>
      <c r="C60" s="16">
        <v>0.96</v>
      </c>
      <c r="D60" s="22">
        <v>0.97099999999999997</v>
      </c>
      <c r="E60" s="22">
        <v>0.96299999999999997</v>
      </c>
      <c r="F60" s="23">
        <v>1.14583333E-2</v>
      </c>
      <c r="G60" s="24">
        <v>-8.2389290000000007E-3</v>
      </c>
      <c r="H60" s="25">
        <v>3.1250000000000002E-3</v>
      </c>
    </row>
    <row r="61" spans="1:8" x14ac:dyDescent="0.3">
      <c r="A61">
        <v>55</v>
      </c>
      <c r="B61" s="2" t="s">
        <v>57</v>
      </c>
      <c r="C61" s="16">
        <v>1.1180000000000001</v>
      </c>
      <c r="D61" s="22">
        <v>1.135</v>
      </c>
      <c r="E61" s="22">
        <v>1.135</v>
      </c>
      <c r="F61" s="23">
        <v>1.52057245E-2</v>
      </c>
      <c r="G61" s="24">
        <v>0</v>
      </c>
      <c r="H61" s="25">
        <v>1.52057245E-2</v>
      </c>
    </row>
    <row r="62" spans="1:8" x14ac:dyDescent="0.3">
      <c r="A62">
        <v>56</v>
      </c>
      <c r="B62" s="2" t="s">
        <v>58</v>
      </c>
      <c r="C62" s="16">
        <v>1.143</v>
      </c>
      <c r="D62" s="22">
        <v>1.169</v>
      </c>
      <c r="E62" s="22">
        <v>1.169</v>
      </c>
      <c r="F62" s="23">
        <v>2.2747156599999999E-2</v>
      </c>
      <c r="G62" s="24">
        <v>0</v>
      </c>
      <c r="H62" s="25">
        <v>2.2747156599999999E-2</v>
      </c>
    </row>
    <row r="63" spans="1:8" x14ac:dyDescent="0.3">
      <c r="A63">
        <v>57</v>
      </c>
      <c r="B63" s="2" t="s">
        <v>59</v>
      </c>
      <c r="C63" s="16">
        <v>1.04</v>
      </c>
      <c r="D63" s="22">
        <v>1.0589999999999999</v>
      </c>
      <c r="E63" s="22">
        <v>1.0589999999999999</v>
      </c>
      <c r="F63" s="23">
        <v>1.8269230800000001E-2</v>
      </c>
      <c r="G63" s="24">
        <v>0</v>
      </c>
      <c r="H63" s="25">
        <v>1.8269230800000001E-2</v>
      </c>
    </row>
    <row r="64" spans="1:8" x14ac:dyDescent="0.3">
      <c r="A64">
        <v>58</v>
      </c>
      <c r="B64" s="2" t="s">
        <v>60</v>
      </c>
      <c r="C64" s="16">
        <v>1.1439999999999999</v>
      </c>
      <c r="D64" s="22">
        <v>1.1659999999999999</v>
      </c>
      <c r="E64" s="22">
        <v>1.1659999999999999</v>
      </c>
      <c r="F64" s="23">
        <v>1.9230769200000001E-2</v>
      </c>
      <c r="G64" s="24">
        <v>0</v>
      </c>
      <c r="H64" s="25">
        <v>1.9230769200000001E-2</v>
      </c>
    </row>
    <row r="65" spans="1:8" x14ac:dyDescent="0.3">
      <c r="A65">
        <v>59</v>
      </c>
      <c r="B65" s="2" t="s">
        <v>61</v>
      </c>
      <c r="C65" s="16">
        <v>0.95199999999999996</v>
      </c>
      <c r="D65" s="22">
        <v>0.96499999999999997</v>
      </c>
      <c r="E65" s="22">
        <v>0.95799999999999996</v>
      </c>
      <c r="F65" s="23">
        <v>1.3655462199999999E-2</v>
      </c>
      <c r="G65" s="24">
        <v>-7.2538860000000002E-3</v>
      </c>
      <c r="H65" s="25">
        <v>6.3025210000000002E-3</v>
      </c>
    </row>
    <row r="66" spans="1:8" x14ac:dyDescent="0.3">
      <c r="A66">
        <v>60</v>
      </c>
      <c r="B66" s="2" t="s">
        <v>62</v>
      </c>
      <c r="C66" s="16">
        <v>0.95199999999999996</v>
      </c>
      <c r="D66" s="22">
        <v>0.95899999999999996</v>
      </c>
      <c r="E66" s="22">
        <v>0.94699999999999995</v>
      </c>
      <c r="F66" s="23">
        <v>7.3529412000000001E-3</v>
      </c>
      <c r="G66" s="24">
        <v>-1.2513033999999999E-2</v>
      </c>
      <c r="H66" s="25">
        <v>-5.2521010000000003E-3</v>
      </c>
    </row>
    <row r="67" spans="1:8" x14ac:dyDescent="0.3">
      <c r="A67">
        <v>61</v>
      </c>
      <c r="B67" s="2" t="s">
        <v>63</v>
      </c>
      <c r="C67" s="16">
        <v>0.97899999999999998</v>
      </c>
      <c r="D67" s="22">
        <v>0.98099999999999998</v>
      </c>
      <c r="E67" s="22">
        <v>0.96299999999999997</v>
      </c>
      <c r="F67" s="23">
        <v>2.0429009000000001E-3</v>
      </c>
      <c r="G67" s="24">
        <v>-1.8348624000000001E-2</v>
      </c>
      <c r="H67" s="25">
        <v>-1.6343206999999998E-2</v>
      </c>
    </row>
    <row r="68" spans="1:8" x14ac:dyDescent="0.3">
      <c r="A68">
        <v>62</v>
      </c>
      <c r="B68" s="2" t="s">
        <v>64</v>
      </c>
      <c r="C68" s="16">
        <v>0.97599999999999998</v>
      </c>
      <c r="D68" s="22">
        <v>0.96299999999999997</v>
      </c>
      <c r="E68" s="22">
        <v>0.95499999999999996</v>
      </c>
      <c r="F68" s="23">
        <v>-1.3319671999999999E-2</v>
      </c>
      <c r="G68" s="24">
        <v>-8.3073729999999998E-3</v>
      </c>
      <c r="H68" s="25">
        <v>-2.1516393000000002E-2</v>
      </c>
    </row>
    <row r="69" spans="1:8" x14ac:dyDescent="0.3">
      <c r="A69">
        <v>63</v>
      </c>
      <c r="B69" s="2" t="s">
        <v>65</v>
      </c>
      <c r="C69" s="16">
        <v>0.92</v>
      </c>
      <c r="D69" s="22">
        <v>0.93600000000000005</v>
      </c>
      <c r="E69" s="22">
        <v>0.91600000000000004</v>
      </c>
      <c r="F69" s="23">
        <v>1.73913043E-2</v>
      </c>
      <c r="G69" s="24">
        <v>-2.1367521E-2</v>
      </c>
      <c r="H69" s="25">
        <v>-4.3478259999999999E-3</v>
      </c>
    </row>
    <row r="70" spans="1:8" x14ac:dyDescent="0.3">
      <c r="A70">
        <v>64</v>
      </c>
      <c r="B70" s="2" t="s">
        <v>66</v>
      </c>
      <c r="C70" s="16">
        <v>1.0069999999999999</v>
      </c>
      <c r="D70" s="22">
        <v>1.012</v>
      </c>
      <c r="E70" s="22">
        <v>1.012</v>
      </c>
      <c r="F70" s="23">
        <v>4.9652432999999999E-3</v>
      </c>
      <c r="G70" s="24">
        <v>0</v>
      </c>
      <c r="H70" s="25">
        <v>4.9652432999999999E-3</v>
      </c>
    </row>
    <row r="71" spans="1:8" x14ac:dyDescent="0.3">
      <c r="A71">
        <v>65</v>
      </c>
      <c r="B71" s="2" t="s">
        <v>67</v>
      </c>
      <c r="C71" s="16">
        <v>0.96599999999999997</v>
      </c>
      <c r="D71" s="22">
        <v>0.97299999999999998</v>
      </c>
      <c r="E71" s="22">
        <v>0.96599999999999997</v>
      </c>
      <c r="F71" s="23">
        <v>7.2463768E-3</v>
      </c>
      <c r="G71" s="24">
        <v>-7.1942450000000002E-3</v>
      </c>
      <c r="H71" s="25">
        <v>0</v>
      </c>
    </row>
    <row r="72" spans="1:8" x14ac:dyDescent="0.3">
      <c r="A72">
        <v>66</v>
      </c>
      <c r="B72" s="2" t="s">
        <v>68</v>
      </c>
      <c r="C72" s="16">
        <v>1.0620000000000001</v>
      </c>
      <c r="D72" s="22">
        <v>1.0609999999999999</v>
      </c>
      <c r="E72" s="22">
        <v>1.0609999999999999</v>
      </c>
      <c r="F72" s="23">
        <v>-9.4162E-4</v>
      </c>
      <c r="G72" s="24">
        <v>0</v>
      </c>
      <c r="H72" s="25">
        <v>-9.4162E-4</v>
      </c>
    </row>
    <row r="73" spans="1:8" x14ac:dyDescent="0.3">
      <c r="A73">
        <v>67</v>
      </c>
      <c r="B73" s="2" t="s">
        <v>69</v>
      </c>
      <c r="C73" s="16">
        <v>0.96399999999999997</v>
      </c>
      <c r="D73" s="22">
        <v>0.96799999999999997</v>
      </c>
      <c r="E73" s="22">
        <v>0.96299999999999997</v>
      </c>
      <c r="F73" s="23">
        <v>4.1493776000000003E-3</v>
      </c>
      <c r="G73" s="24">
        <v>-5.165289E-3</v>
      </c>
      <c r="H73" s="25">
        <v>-1.0373439999999999E-3</v>
      </c>
    </row>
    <row r="74" spans="1:8" x14ac:dyDescent="0.3">
      <c r="A74">
        <v>68</v>
      </c>
      <c r="B74" s="2" t="s">
        <v>70</v>
      </c>
      <c r="C74" s="16">
        <v>0.81499999999999995</v>
      </c>
      <c r="D74" s="22">
        <v>0.83699999999999997</v>
      </c>
      <c r="E74" s="22">
        <v>0.79300000000000004</v>
      </c>
      <c r="F74" s="23">
        <v>2.6993864999999999E-2</v>
      </c>
      <c r="G74" s="24">
        <v>-5.2568697999999997E-2</v>
      </c>
      <c r="H74" s="25">
        <v>-2.6993864999999999E-2</v>
      </c>
    </row>
    <row r="75" spans="1:8" x14ac:dyDescent="0.3">
      <c r="A75">
        <v>69</v>
      </c>
      <c r="B75" s="2" t="s">
        <v>71</v>
      </c>
      <c r="C75" s="16">
        <v>1.0409999999999999</v>
      </c>
      <c r="D75" s="22">
        <v>1.0249999999999999</v>
      </c>
      <c r="E75" s="22">
        <v>1.0249999999999999</v>
      </c>
      <c r="F75" s="23">
        <v>-1.5369837000000001E-2</v>
      </c>
      <c r="G75" s="24">
        <v>0</v>
      </c>
      <c r="H75" s="25">
        <v>-1.5369837000000001E-2</v>
      </c>
    </row>
    <row r="76" spans="1:8" x14ac:dyDescent="0.3">
      <c r="A76">
        <v>70</v>
      </c>
      <c r="B76" s="2" t="s">
        <v>72</v>
      </c>
      <c r="C76" s="16">
        <v>0.93600000000000005</v>
      </c>
      <c r="D76" s="22">
        <v>0.94799999999999995</v>
      </c>
      <c r="E76" s="22">
        <v>0.93600000000000005</v>
      </c>
      <c r="F76" s="23">
        <v>1.2820512799999999E-2</v>
      </c>
      <c r="G76" s="24">
        <v>-1.2658228000000001E-2</v>
      </c>
      <c r="H76" s="25">
        <v>0</v>
      </c>
    </row>
    <row r="77" spans="1:8" x14ac:dyDescent="0.3">
      <c r="A77">
        <v>71</v>
      </c>
      <c r="B77" s="2" t="s">
        <v>73</v>
      </c>
      <c r="C77" s="16">
        <v>0.97599999999999998</v>
      </c>
      <c r="D77" s="22">
        <v>0.97399999999999998</v>
      </c>
      <c r="E77" s="22">
        <v>0.95099999999999996</v>
      </c>
      <c r="F77" s="23">
        <v>-2.0491799999999998E-3</v>
      </c>
      <c r="G77" s="24">
        <v>-2.3613963000000002E-2</v>
      </c>
      <c r="H77" s="25">
        <v>-2.5614754E-2</v>
      </c>
    </row>
    <row r="78" spans="1:8" x14ac:dyDescent="0.3">
      <c r="A78">
        <v>72</v>
      </c>
      <c r="B78" s="2" t="s">
        <v>74</v>
      </c>
      <c r="C78" s="16">
        <v>0.93100000000000005</v>
      </c>
      <c r="D78" s="22">
        <v>0.93400000000000005</v>
      </c>
      <c r="E78" s="22">
        <v>0.91900000000000004</v>
      </c>
      <c r="F78" s="23">
        <v>3.2223415999999999E-3</v>
      </c>
      <c r="G78" s="24">
        <v>-1.6059957E-2</v>
      </c>
      <c r="H78" s="25">
        <v>-1.2889365999999999E-2</v>
      </c>
    </row>
    <row r="79" spans="1:8" x14ac:dyDescent="0.3">
      <c r="A79">
        <v>73</v>
      </c>
      <c r="B79" s="2" t="s">
        <v>75</v>
      </c>
      <c r="C79" s="16">
        <v>0.99399999999999999</v>
      </c>
      <c r="D79" s="22">
        <v>0.998</v>
      </c>
      <c r="E79" s="22">
        <v>0.997</v>
      </c>
      <c r="F79" s="23">
        <v>4.0241449000000002E-3</v>
      </c>
      <c r="G79" s="24">
        <v>-1.0020039999999999E-3</v>
      </c>
      <c r="H79" s="25">
        <v>3.0181087000000001E-3</v>
      </c>
    </row>
    <row r="80" spans="1:8" x14ac:dyDescent="0.3">
      <c r="A80">
        <v>74</v>
      </c>
      <c r="B80" s="2" t="s">
        <v>76</v>
      </c>
      <c r="C80" s="16">
        <v>0.94699999999999995</v>
      </c>
      <c r="D80" s="22">
        <v>0.95399999999999996</v>
      </c>
      <c r="E80" s="22">
        <v>0.94799999999999995</v>
      </c>
      <c r="F80" s="23">
        <v>7.3917634999999997E-3</v>
      </c>
      <c r="G80" s="24">
        <v>-6.2893080000000004E-3</v>
      </c>
      <c r="H80" s="25">
        <v>1.0559662E-3</v>
      </c>
    </row>
    <row r="81" spans="1:8" x14ac:dyDescent="0.3">
      <c r="A81">
        <v>75</v>
      </c>
      <c r="B81" s="2" t="s">
        <v>77</v>
      </c>
      <c r="C81" s="16">
        <v>0.995</v>
      </c>
      <c r="D81" s="22">
        <v>1.0029999999999999</v>
      </c>
      <c r="E81" s="22">
        <v>1.0029999999999999</v>
      </c>
      <c r="F81" s="23">
        <v>8.0402010000000003E-3</v>
      </c>
      <c r="G81" s="24">
        <v>0</v>
      </c>
      <c r="H81" s="25">
        <v>8.0402010000000003E-3</v>
      </c>
    </row>
    <row r="82" spans="1:8" x14ac:dyDescent="0.3">
      <c r="A82">
        <v>76</v>
      </c>
      <c r="B82" s="2" t="s">
        <v>78</v>
      </c>
      <c r="C82" s="16">
        <v>1.0049999999999999</v>
      </c>
      <c r="D82" s="22">
        <v>1.0029999999999999</v>
      </c>
      <c r="E82" s="22">
        <v>1.0029999999999999</v>
      </c>
      <c r="F82" s="23">
        <v>-1.9900500000000002E-3</v>
      </c>
      <c r="G82" s="24">
        <v>0</v>
      </c>
      <c r="H82" s="25">
        <v>-1.9900500000000002E-3</v>
      </c>
    </row>
    <row r="83" spans="1:8" x14ac:dyDescent="0.3">
      <c r="A83">
        <v>77</v>
      </c>
      <c r="B83" s="2" t="s">
        <v>79</v>
      </c>
      <c r="C83" s="16">
        <v>0.98299999999999998</v>
      </c>
      <c r="D83" s="22">
        <v>0.99099999999999999</v>
      </c>
      <c r="E83" s="22">
        <v>0.99099999999999999</v>
      </c>
      <c r="F83" s="23">
        <v>8.1383519999999997E-3</v>
      </c>
      <c r="G83" s="24">
        <v>0</v>
      </c>
      <c r="H83" s="25">
        <v>8.1383519999999997E-3</v>
      </c>
    </row>
    <row r="84" spans="1:8" x14ac:dyDescent="0.3">
      <c r="A84">
        <v>78</v>
      </c>
      <c r="B84" s="2" t="s">
        <v>80</v>
      </c>
      <c r="C84" s="16">
        <v>1.002</v>
      </c>
      <c r="D84" s="22">
        <v>1.014</v>
      </c>
      <c r="E84" s="22">
        <v>1.014</v>
      </c>
      <c r="F84" s="23">
        <v>1.19760479E-2</v>
      </c>
      <c r="G84" s="24">
        <v>0</v>
      </c>
      <c r="H84" s="25">
        <v>1.19760479E-2</v>
      </c>
    </row>
    <row r="85" spans="1:8" x14ac:dyDescent="0.3">
      <c r="A85">
        <v>79</v>
      </c>
      <c r="B85" s="2" t="s">
        <v>81</v>
      </c>
      <c r="C85" s="16">
        <v>1.002</v>
      </c>
      <c r="D85" s="22">
        <v>1.01</v>
      </c>
      <c r="E85" s="22">
        <v>1.01</v>
      </c>
      <c r="F85" s="23">
        <v>7.9840319000000007E-3</v>
      </c>
      <c r="G85" s="24">
        <v>0</v>
      </c>
      <c r="H85" s="25">
        <v>7.9840319000000007E-3</v>
      </c>
    </row>
    <row r="86" spans="1:8" x14ac:dyDescent="0.3">
      <c r="A86">
        <v>80</v>
      </c>
      <c r="B86" s="2" t="s">
        <v>82</v>
      </c>
      <c r="C86" s="16">
        <v>0.95</v>
      </c>
      <c r="D86" s="22">
        <v>0.95599999999999996</v>
      </c>
      <c r="E86" s="22">
        <v>0.95099999999999996</v>
      </c>
      <c r="F86" s="23">
        <v>6.3157895000000002E-3</v>
      </c>
      <c r="G86" s="24">
        <v>-5.2301259999999999E-3</v>
      </c>
      <c r="H86" s="25">
        <v>1.0526316E-3</v>
      </c>
    </row>
    <row r="87" spans="1:8" x14ac:dyDescent="0.3">
      <c r="A87">
        <v>81</v>
      </c>
      <c r="B87" s="2" t="s">
        <v>83</v>
      </c>
      <c r="C87" s="16">
        <v>0.96499999999999997</v>
      </c>
      <c r="D87" s="22">
        <v>0.97199999999999998</v>
      </c>
      <c r="E87" s="22">
        <v>0.95499999999999996</v>
      </c>
      <c r="F87" s="23">
        <v>7.2538860000000002E-3</v>
      </c>
      <c r="G87" s="24">
        <v>-1.7489712000000001E-2</v>
      </c>
      <c r="H87" s="25">
        <v>-1.0362694E-2</v>
      </c>
    </row>
    <row r="88" spans="1:8" x14ac:dyDescent="0.3">
      <c r="A88">
        <v>82</v>
      </c>
      <c r="B88" s="2" t="s">
        <v>84</v>
      </c>
      <c r="C88" s="16">
        <v>0.98499999999999999</v>
      </c>
      <c r="D88" s="22">
        <v>0.98799999999999999</v>
      </c>
      <c r="E88" s="22">
        <v>0.97799999999999998</v>
      </c>
      <c r="F88" s="23">
        <v>3.0456852999999999E-3</v>
      </c>
      <c r="G88" s="24">
        <v>-1.0121457E-2</v>
      </c>
      <c r="H88" s="25">
        <v>-7.1065989999999999E-3</v>
      </c>
    </row>
    <row r="89" spans="1:8" x14ac:dyDescent="0.3">
      <c r="A89">
        <v>83</v>
      </c>
      <c r="B89" s="2" t="s">
        <v>85</v>
      </c>
      <c r="C89" s="16">
        <v>0.97799999999999998</v>
      </c>
      <c r="D89" s="22">
        <v>0.98499999999999999</v>
      </c>
      <c r="E89" s="22">
        <v>0.98</v>
      </c>
      <c r="F89" s="23">
        <v>7.1574641999999997E-3</v>
      </c>
      <c r="G89" s="24">
        <v>-5.0761419999999996E-3</v>
      </c>
      <c r="H89" s="25">
        <v>2.0449897999999999E-3</v>
      </c>
    </row>
    <row r="90" spans="1:8" x14ac:dyDescent="0.3">
      <c r="A90">
        <v>84</v>
      </c>
      <c r="B90" s="2" t="s">
        <v>86</v>
      </c>
      <c r="C90" s="16">
        <v>1.0009999999999999</v>
      </c>
      <c r="D90" s="22">
        <v>1.002</v>
      </c>
      <c r="E90" s="22">
        <v>1.0009999999999999</v>
      </c>
      <c r="F90" s="23">
        <v>9.9900100000000001E-4</v>
      </c>
      <c r="G90" s="24">
        <v>-9.9800400000000004E-4</v>
      </c>
      <c r="H90" s="25">
        <v>0</v>
      </c>
    </row>
    <row r="91" spans="1:8" x14ac:dyDescent="0.3">
      <c r="A91">
        <v>85</v>
      </c>
      <c r="B91" s="2" t="s">
        <v>87</v>
      </c>
      <c r="C91" s="16">
        <v>1.075</v>
      </c>
      <c r="D91" s="22">
        <v>1.0609999999999999</v>
      </c>
      <c r="E91" s="22">
        <v>1.0609999999999999</v>
      </c>
      <c r="F91" s="23">
        <v>-1.3023256E-2</v>
      </c>
      <c r="G91" s="24">
        <v>0</v>
      </c>
      <c r="H91" s="25">
        <v>-1.3023256E-2</v>
      </c>
    </row>
    <row r="92" spans="1:8" x14ac:dyDescent="0.3">
      <c r="A92">
        <v>86</v>
      </c>
      <c r="B92" s="2" t="s">
        <v>88</v>
      </c>
      <c r="C92" s="16">
        <v>1</v>
      </c>
      <c r="D92" s="22">
        <v>0.98399999999999999</v>
      </c>
      <c r="E92" s="22">
        <v>0.98199999999999998</v>
      </c>
      <c r="F92" s="23">
        <v>-1.6E-2</v>
      </c>
      <c r="G92" s="24">
        <v>-2.0325199999999999E-3</v>
      </c>
      <c r="H92" s="25">
        <v>-1.7999999999999999E-2</v>
      </c>
    </row>
    <row r="93" spans="1:8" x14ac:dyDescent="0.3">
      <c r="A93">
        <v>87</v>
      </c>
      <c r="B93" s="2" t="s">
        <v>89</v>
      </c>
      <c r="C93" s="16">
        <v>0.92800000000000005</v>
      </c>
      <c r="D93" s="22">
        <v>0.93899999999999995</v>
      </c>
      <c r="E93" s="22">
        <v>0.91900000000000004</v>
      </c>
      <c r="F93" s="23">
        <v>1.18534483E-2</v>
      </c>
      <c r="G93" s="24">
        <v>-2.1299255E-2</v>
      </c>
      <c r="H93" s="25">
        <v>-9.6982760000000005E-3</v>
      </c>
    </row>
    <row r="94" spans="1:8" x14ac:dyDescent="0.3">
      <c r="A94">
        <v>88</v>
      </c>
      <c r="B94" s="2" t="s">
        <v>90</v>
      </c>
      <c r="C94" s="16">
        <v>0.96199999999999997</v>
      </c>
      <c r="D94" s="22">
        <v>0.96099999999999997</v>
      </c>
      <c r="E94" s="22">
        <v>0.95299999999999996</v>
      </c>
      <c r="F94" s="23">
        <v>-1.039501E-3</v>
      </c>
      <c r="G94" s="24">
        <v>-8.324662E-3</v>
      </c>
      <c r="H94" s="25">
        <v>-9.3555089999999997E-3</v>
      </c>
    </row>
    <row r="95" spans="1:8" x14ac:dyDescent="0.3">
      <c r="A95">
        <v>89</v>
      </c>
      <c r="B95" s="2" t="s">
        <v>91</v>
      </c>
      <c r="C95" s="16">
        <v>1.01</v>
      </c>
      <c r="D95" s="22">
        <v>1.0089999999999999</v>
      </c>
      <c r="E95" s="22">
        <v>1.002</v>
      </c>
      <c r="F95" s="23">
        <v>-9.9009899999999993E-4</v>
      </c>
      <c r="G95" s="24">
        <v>-6.9375620000000004E-3</v>
      </c>
      <c r="H95" s="25">
        <v>-7.9207919999999994E-3</v>
      </c>
    </row>
    <row r="96" spans="1:8" x14ac:dyDescent="0.3">
      <c r="B96" s="6"/>
      <c r="C96" s="6"/>
      <c r="D96" s="6"/>
      <c r="E96" s="6"/>
      <c r="F96" s="7"/>
      <c r="G96" s="6"/>
      <c r="H96" s="7"/>
    </row>
    <row r="97" spans="2:8" x14ac:dyDescent="0.3">
      <c r="B97" s="6"/>
      <c r="C97" s="6"/>
      <c r="D97" s="6"/>
      <c r="E97" s="6"/>
      <c r="F97" s="7"/>
      <c r="G97" s="6"/>
      <c r="H97" s="7"/>
    </row>
    <row r="98" spans="2:8" x14ac:dyDescent="0.3">
      <c r="B98" s="6"/>
      <c r="C98" s="6"/>
      <c r="D98" s="6"/>
      <c r="E98" s="6"/>
      <c r="F98" s="7"/>
      <c r="G98" s="6"/>
      <c r="H98" s="7"/>
    </row>
    <row r="99" spans="2:8" x14ac:dyDescent="0.3">
      <c r="B99" s="6"/>
      <c r="C99" s="6"/>
      <c r="D99" s="6"/>
      <c r="E99" s="6"/>
      <c r="F99" s="7"/>
      <c r="G99" s="6"/>
      <c r="H99" s="7"/>
    </row>
    <row r="100" spans="2:8" x14ac:dyDescent="0.3">
      <c r="B100" s="6"/>
      <c r="C100" s="6"/>
      <c r="D100" s="6"/>
      <c r="E100" s="6"/>
      <c r="F100" s="7"/>
      <c r="G100" s="6"/>
      <c r="H100" s="7"/>
    </row>
    <row r="101" spans="2:8" x14ac:dyDescent="0.3">
      <c r="B101" s="6"/>
      <c r="C101" s="6"/>
      <c r="D101" s="6"/>
      <c r="E101" s="6"/>
      <c r="F101" s="7"/>
      <c r="G101" s="6"/>
      <c r="H101" s="7"/>
    </row>
    <row r="102" spans="2:8" x14ac:dyDescent="0.3">
      <c r="B102" s="6"/>
      <c r="C102" s="6"/>
      <c r="D102" s="6"/>
      <c r="E102" s="6"/>
      <c r="F102" s="7"/>
      <c r="G102" s="6"/>
      <c r="H102" s="7"/>
    </row>
    <row r="103" spans="2:8" x14ac:dyDescent="0.3">
      <c r="B103" s="6"/>
      <c r="C103" s="6"/>
      <c r="D103" s="6"/>
      <c r="E103" s="6"/>
      <c r="F103" s="7"/>
      <c r="G103" s="6"/>
      <c r="H103" s="7"/>
    </row>
    <row r="104" spans="2:8" x14ac:dyDescent="0.3">
      <c r="B104" s="6"/>
      <c r="C104" s="6"/>
      <c r="D104" s="6"/>
      <c r="E104" s="6"/>
      <c r="F104" s="7"/>
      <c r="G104" s="6"/>
      <c r="H104" s="7"/>
    </row>
    <row r="105" spans="2:8" x14ac:dyDescent="0.3">
      <c r="B105" s="6"/>
      <c r="C105" s="6"/>
      <c r="D105" s="6"/>
      <c r="E105" s="6"/>
      <c r="F105" s="7"/>
      <c r="G105" s="6"/>
      <c r="H105" s="7"/>
    </row>
    <row r="106" spans="2:8" x14ac:dyDescent="0.3">
      <c r="B106" s="6"/>
      <c r="C106" s="6"/>
      <c r="D106" s="6"/>
      <c r="E106" s="6"/>
      <c r="F106" s="7"/>
      <c r="G106" s="6"/>
      <c r="H106" s="7"/>
    </row>
    <row r="107" spans="2:8" x14ac:dyDescent="0.3">
      <c r="B107" s="6"/>
      <c r="C107" s="6"/>
      <c r="D107" s="6"/>
      <c r="E107" s="6"/>
      <c r="F107" s="7"/>
      <c r="G107" s="6"/>
      <c r="H107" s="7"/>
    </row>
    <row r="108" spans="2:8" x14ac:dyDescent="0.3">
      <c r="B108" s="6"/>
      <c r="C108" s="6"/>
      <c r="D108" s="6"/>
      <c r="E108" s="6"/>
      <c r="F108" s="7"/>
      <c r="G108" s="6"/>
      <c r="H108" s="7"/>
    </row>
    <row r="109" spans="2:8" x14ac:dyDescent="0.3">
      <c r="B109" s="6"/>
      <c r="C109" s="6"/>
      <c r="D109" s="6"/>
      <c r="E109" s="6"/>
      <c r="F109" s="7"/>
      <c r="G109" s="6"/>
      <c r="H109" s="7"/>
    </row>
    <row r="110" spans="2:8" x14ac:dyDescent="0.3">
      <c r="B110" s="6"/>
      <c r="C110" s="6"/>
      <c r="D110" s="6"/>
      <c r="E110" s="6"/>
      <c r="F110" s="7"/>
      <c r="G110" s="6"/>
      <c r="H110" s="7"/>
    </row>
    <row r="111" spans="2:8" x14ac:dyDescent="0.3">
      <c r="B111" s="6"/>
      <c r="C111" s="6"/>
      <c r="D111" s="6"/>
      <c r="E111" s="6"/>
      <c r="F111" s="7"/>
      <c r="G111" s="6"/>
      <c r="H111" s="7"/>
    </row>
    <row r="112" spans="2:8" x14ac:dyDescent="0.3">
      <c r="B112" s="6"/>
      <c r="C112" s="6"/>
      <c r="D112" s="6"/>
      <c r="E112" s="6"/>
      <c r="F112" s="7"/>
      <c r="G112" s="6"/>
      <c r="H112" s="7"/>
    </row>
    <row r="113" spans="2:8" x14ac:dyDescent="0.3">
      <c r="B113" s="6"/>
      <c r="C113" s="6"/>
      <c r="D113" s="6"/>
      <c r="E113" s="6"/>
      <c r="F113" s="7"/>
      <c r="G113" s="6"/>
      <c r="H113" s="7"/>
    </row>
    <row r="114" spans="2:8" x14ac:dyDescent="0.3">
      <c r="B114" s="6"/>
      <c r="C114" s="6"/>
      <c r="D114" s="6"/>
      <c r="E114" s="6"/>
      <c r="F114" s="7"/>
      <c r="G114" s="6"/>
      <c r="H114" s="7"/>
    </row>
    <row r="115" spans="2:8" x14ac:dyDescent="0.3">
      <c r="B115" s="6"/>
      <c r="C115" s="6"/>
      <c r="D115" s="6"/>
      <c r="E115" s="6"/>
      <c r="F115" s="7"/>
      <c r="G115" s="6"/>
      <c r="H115" s="7"/>
    </row>
    <row r="116" spans="2:8" x14ac:dyDescent="0.3">
      <c r="B116" s="6"/>
      <c r="C116" s="6"/>
      <c r="D116" s="6"/>
      <c r="E116" s="6"/>
      <c r="F116" s="7"/>
      <c r="G116" s="6"/>
      <c r="H116" s="7"/>
    </row>
    <row r="117" spans="2:8" x14ac:dyDescent="0.3">
      <c r="B117" s="6"/>
      <c r="C117" s="6"/>
      <c r="D117" s="6"/>
      <c r="E117" s="6"/>
      <c r="F117" s="7"/>
      <c r="G117" s="6"/>
      <c r="H117" s="7"/>
    </row>
    <row r="118" spans="2:8" x14ac:dyDescent="0.3">
      <c r="B118" s="6"/>
      <c r="C118" s="6"/>
      <c r="D118" s="6"/>
      <c r="E118" s="6"/>
      <c r="F118" s="7"/>
      <c r="G118" s="6"/>
      <c r="H118" s="7"/>
    </row>
  </sheetData>
  <sortState ref="A7:H95">
    <sortCondition ref="A7:A95"/>
  </sortState>
  <mergeCells count="8">
    <mergeCell ref="A4:A5"/>
    <mergeCell ref="H4:H5"/>
    <mergeCell ref="B4:B5"/>
    <mergeCell ref="C4:C5"/>
    <mergeCell ref="D4:D5"/>
    <mergeCell ref="E4:E5"/>
    <mergeCell ref="F4:F5"/>
    <mergeCell ref="G4:G5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workbookViewId="0"/>
  </sheetViews>
  <sheetFormatPr defaultRowHeight="14.4" x14ac:dyDescent="0.3"/>
  <cols>
    <col min="1" max="1" width="65.6640625" customWidth="1"/>
    <col min="2" max="2" width="17.21875" customWidth="1"/>
    <col min="3" max="3" width="19.109375" customWidth="1"/>
    <col min="4" max="4" width="19.109375" hidden="1" customWidth="1"/>
    <col min="5" max="5" width="0" hidden="1" customWidth="1"/>
    <col min="7" max="8" width="10" bestFit="1" customWidth="1"/>
  </cols>
  <sheetData>
    <row r="1" spans="1:8" ht="37.200000000000003" customHeight="1" x14ac:dyDescent="0.3">
      <c r="A1" s="57" t="s">
        <v>120</v>
      </c>
      <c r="B1" s="28"/>
      <c r="C1" s="28"/>
      <c r="D1" s="28"/>
      <c r="E1" s="28"/>
    </row>
    <row r="2" spans="1:8" x14ac:dyDescent="0.3">
      <c r="A2" s="28"/>
      <c r="B2" s="28"/>
      <c r="C2" s="28"/>
      <c r="D2" s="28"/>
      <c r="E2" s="28"/>
    </row>
    <row r="3" spans="1:8" ht="28.2" x14ac:dyDescent="0.3">
      <c r="A3" s="29" t="s">
        <v>121</v>
      </c>
      <c r="B3" s="30" t="s">
        <v>122</v>
      </c>
      <c r="C3" s="31"/>
      <c r="D3" s="31"/>
      <c r="E3" s="28"/>
    </row>
    <row r="4" spans="1:8" x14ac:dyDescent="0.3">
      <c r="A4" s="32" t="s">
        <v>123</v>
      </c>
      <c r="B4" s="33">
        <v>0.25</v>
      </c>
      <c r="C4" s="31"/>
      <c r="D4" s="31"/>
      <c r="E4" s="28"/>
    </row>
    <row r="5" spans="1:8" x14ac:dyDescent="0.3">
      <c r="A5" s="34" t="s">
        <v>124</v>
      </c>
      <c r="B5" s="35">
        <v>0.75</v>
      </c>
      <c r="C5" s="31"/>
      <c r="D5" s="31"/>
      <c r="E5" s="28"/>
    </row>
    <row r="6" spans="1:8" ht="31.8" hidden="1" customHeight="1" x14ac:dyDescent="0.3">
      <c r="A6" s="32" t="s">
        <v>125</v>
      </c>
      <c r="B6" s="33">
        <f>SUM(B4:B5)</f>
        <v>1</v>
      </c>
      <c r="C6" s="31"/>
      <c r="D6" s="31"/>
      <c r="E6" s="28"/>
    </row>
    <row r="7" spans="1:8" hidden="1" x14ac:dyDescent="0.3">
      <c r="A7" s="36" t="s">
        <v>126</v>
      </c>
      <c r="B7" s="35"/>
      <c r="C7" s="31"/>
      <c r="D7" s="31"/>
      <c r="E7" s="28"/>
    </row>
    <row r="8" spans="1:8" x14ac:dyDescent="0.3">
      <c r="A8" s="37" t="s">
        <v>127</v>
      </c>
      <c r="B8" s="38"/>
      <c r="C8" s="31"/>
      <c r="D8" s="31"/>
      <c r="E8" s="28"/>
    </row>
    <row r="9" spans="1:8" ht="60.6" customHeight="1" x14ac:dyDescent="0.3">
      <c r="A9" s="29" t="s">
        <v>128</v>
      </c>
      <c r="B9" s="39" t="s">
        <v>129</v>
      </c>
      <c r="C9" s="39" t="s">
        <v>153</v>
      </c>
      <c r="D9" s="40"/>
      <c r="E9" s="28"/>
    </row>
    <row r="10" spans="1:8" ht="30" customHeight="1" x14ac:dyDescent="0.3">
      <c r="A10" s="32" t="s">
        <v>130</v>
      </c>
      <c r="B10" s="41" t="s">
        <v>131</v>
      </c>
      <c r="C10" s="41" t="s">
        <v>132</v>
      </c>
      <c r="D10" s="40"/>
      <c r="E10" s="28"/>
      <c r="G10" s="42"/>
      <c r="H10" s="42"/>
    </row>
    <row r="11" spans="1:8" ht="30" customHeight="1" x14ac:dyDescent="0.3">
      <c r="A11" s="32" t="s">
        <v>133</v>
      </c>
      <c r="B11" s="41" t="s">
        <v>134</v>
      </c>
      <c r="C11" s="41" t="s">
        <v>135</v>
      </c>
      <c r="D11" s="40"/>
      <c r="E11" s="28"/>
      <c r="G11" s="43"/>
      <c r="H11" s="43"/>
    </row>
    <row r="12" spans="1:8" ht="30" customHeight="1" x14ac:dyDescent="0.3">
      <c r="A12" s="32" t="s">
        <v>136</v>
      </c>
      <c r="B12" s="44" t="s">
        <v>137</v>
      </c>
      <c r="C12" s="44" t="s">
        <v>138</v>
      </c>
      <c r="D12" s="45"/>
      <c r="E12" s="28"/>
      <c r="G12" s="43"/>
      <c r="H12" s="43"/>
    </row>
    <row r="13" spans="1:8" ht="30" customHeight="1" x14ac:dyDescent="0.3">
      <c r="A13" s="32" t="s">
        <v>139</v>
      </c>
      <c r="B13" s="46" t="s">
        <v>140</v>
      </c>
      <c r="C13" s="46" t="s">
        <v>141</v>
      </c>
      <c r="D13" s="47">
        <f>0.17064*0.62</f>
        <v>0.1057968</v>
      </c>
      <c r="E13" s="48">
        <f>0.18053*0.62</f>
        <v>0.1119286</v>
      </c>
      <c r="G13" s="43"/>
      <c r="H13" s="43"/>
    </row>
    <row r="14" spans="1:8" ht="30" customHeight="1" x14ac:dyDescent="0.3">
      <c r="A14" s="32" t="s">
        <v>142</v>
      </c>
      <c r="B14" s="49" t="s">
        <v>143</v>
      </c>
      <c r="C14" s="49" t="s">
        <v>144</v>
      </c>
      <c r="D14" s="50">
        <f>0.17064*0.38</f>
        <v>6.484319999999999E-2</v>
      </c>
      <c r="E14" s="48">
        <f>0.18053*0.38</f>
        <v>6.8601399999999993E-2</v>
      </c>
      <c r="G14" s="43"/>
      <c r="H14" s="43"/>
    </row>
    <row r="15" spans="1:8" ht="30" customHeight="1" x14ac:dyDescent="0.3">
      <c r="A15" s="32" t="s">
        <v>145</v>
      </c>
      <c r="B15" s="44" t="s">
        <v>146</v>
      </c>
      <c r="C15" s="44" t="s">
        <v>147</v>
      </c>
      <c r="D15" s="45">
        <f>SUM(D13:D14)</f>
        <v>0.17063999999999999</v>
      </c>
      <c r="E15" s="51">
        <f>SUM(E13:E14)</f>
        <v>0.18053</v>
      </c>
      <c r="G15" s="43"/>
      <c r="H15" s="43"/>
    </row>
    <row r="16" spans="1:8" ht="36.6" customHeight="1" x14ac:dyDescent="0.3">
      <c r="A16" s="32" t="s">
        <v>148</v>
      </c>
      <c r="B16" s="33">
        <v>1</v>
      </c>
      <c r="C16" s="33">
        <v>1</v>
      </c>
      <c r="D16" s="52"/>
      <c r="E16" s="28"/>
    </row>
    <row r="17" spans="1:5" x14ac:dyDescent="0.3">
      <c r="A17" s="36" t="s">
        <v>149</v>
      </c>
      <c r="B17" s="53"/>
      <c r="C17" s="54"/>
      <c r="D17" s="31"/>
      <c r="E17" s="28"/>
    </row>
    <row r="18" spans="1:5" x14ac:dyDescent="0.3">
      <c r="A18" s="32"/>
      <c r="B18" s="35"/>
      <c r="C18" s="54"/>
      <c r="D18" s="31"/>
      <c r="E18" s="28"/>
    </row>
    <row r="19" spans="1:5" x14ac:dyDescent="0.3">
      <c r="A19" s="29" t="s">
        <v>150</v>
      </c>
      <c r="B19" s="35"/>
      <c r="C19" s="54"/>
      <c r="D19" s="31"/>
      <c r="E19" s="28"/>
    </row>
    <row r="20" spans="1:5" x14ac:dyDescent="0.3">
      <c r="A20" s="32" t="s">
        <v>151</v>
      </c>
      <c r="B20" s="33">
        <v>1</v>
      </c>
      <c r="C20" s="54"/>
      <c r="D20" s="31"/>
      <c r="E20" s="28"/>
    </row>
    <row r="21" spans="1:5" x14ac:dyDescent="0.3">
      <c r="A21" s="37" t="s">
        <v>152</v>
      </c>
      <c r="B21" s="38"/>
      <c r="C21" s="54"/>
      <c r="D21" s="31"/>
      <c r="E21" s="28"/>
    </row>
    <row r="22" spans="1:5" x14ac:dyDescent="0.3">
      <c r="A22" s="28"/>
      <c r="B22" s="52"/>
      <c r="C22" s="31"/>
      <c r="D22" s="31"/>
      <c r="E22" s="28"/>
    </row>
    <row r="23" spans="1:5" x14ac:dyDescent="0.3">
      <c r="A23" s="28"/>
      <c r="B23" s="55"/>
      <c r="C23" s="28"/>
      <c r="D23" s="28"/>
      <c r="E23" s="28"/>
    </row>
    <row r="24" spans="1:5" x14ac:dyDescent="0.3">
      <c r="A24" s="28"/>
      <c r="B24" s="55"/>
      <c r="C24" s="28"/>
      <c r="D24" s="28"/>
      <c r="E24" s="28"/>
    </row>
    <row r="25" spans="1:5" x14ac:dyDescent="0.3">
      <c r="A25" s="28"/>
      <c r="B25" s="55"/>
      <c r="C25" s="28"/>
      <c r="D25" s="28"/>
      <c r="E25" s="28"/>
    </row>
    <row r="26" spans="1:5" x14ac:dyDescent="0.3">
      <c r="A26" s="28"/>
      <c r="B26" s="55"/>
      <c r="C26" s="28"/>
      <c r="D26" s="28"/>
      <c r="E26" s="28"/>
    </row>
    <row r="27" spans="1:5" x14ac:dyDescent="0.3">
      <c r="A27" s="28"/>
      <c r="B27" s="55"/>
      <c r="C27" s="28"/>
      <c r="D27" s="28"/>
      <c r="E27" s="28"/>
    </row>
    <row r="28" spans="1:5" x14ac:dyDescent="0.3">
      <c r="A28" s="28"/>
      <c r="B28" s="55"/>
      <c r="C28" s="28"/>
      <c r="D28" s="28"/>
      <c r="E28" s="28"/>
    </row>
    <row r="29" spans="1:5" x14ac:dyDescent="0.3">
      <c r="B29" s="56"/>
    </row>
    <row r="30" spans="1:5" x14ac:dyDescent="0.3">
      <c r="B30" s="56"/>
    </row>
    <row r="31" spans="1:5" x14ac:dyDescent="0.3">
      <c r="B31" s="56"/>
    </row>
    <row r="32" spans="1:5" x14ac:dyDescent="0.3">
      <c r="B32" s="56"/>
    </row>
    <row r="33" spans="2:2" x14ac:dyDescent="0.3">
      <c r="B33" s="56"/>
    </row>
    <row r="34" spans="2:2" x14ac:dyDescent="0.3">
      <c r="B34" s="56"/>
    </row>
    <row r="35" spans="2:2" x14ac:dyDescent="0.3">
      <c r="B35" s="56"/>
    </row>
    <row r="36" spans="2:2" x14ac:dyDescent="0.3">
      <c r="B36" s="56"/>
    </row>
    <row r="37" spans="2:2" x14ac:dyDescent="0.3">
      <c r="B37" s="56"/>
    </row>
    <row r="38" spans="2:2" x14ac:dyDescent="0.3">
      <c r="B38" s="56"/>
    </row>
    <row r="39" spans="2:2" x14ac:dyDescent="0.3">
      <c r="B39" s="56"/>
    </row>
    <row r="40" spans="2:2" x14ac:dyDescent="0.3">
      <c r="B40" s="56"/>
    </row>
    <row r="41" spans="2:2" x14ac:dyDescent="0.3">
      <c r="B41" s="56"/>
    </row>
    <row r="42" spans="2:2" x14ac:dyDescent="0.3">
      <c r="B42" s="56"/>
    </row>
    <row r="43" spans="2:2" x14ac:dyDescent="0.3">
      <c r="B43" s="56"/>
    </row>
    <row r="44" spans="2:2" x14ac:dyDescent="0.3">
      <c r="B44" s="56"/>
    </row>
    <row r="45" spans="2:2" x14ac:dyDescent="0.3">
      <c r="B45" s="56"/>
    </row>
    <row r="46" spans="2:2" x14ac:dyDescent="0.3">
      <c r="B46" s="56"/>
    </row>
    <row r="47" spans="2:2" x14ac:dyDescent="0.3">
      <c r="B47" s="56"/>
    </row>
    <row r="48" spans="2:2" x14ac:dyDescent="0.3">
      <c r="B48" s="56"/>
    </row>
    <row r="49" spans="2:2" x14ac:dyDescent="0.3">
      <c r="B49" s="56"/>
    </row>
    <row r="50" spans="2:2" x14ac:dyDescent="0.3">
      <c r="B50" s="56"/>
    </row>
    <row r="51" spans="2:2" x14ac:dyDescent="0.3">
      <c r="B51" s="56"/>
    </row>
    <row r="52" spans="2:2" x14ac:dyDescent="0.3">
      <c r="B52" s="56"/>
    </row>
  </sheetData>
  <pageMargins left="0.7" right="0.7" top="0.75" bottom="0.75" header="0.3" footer="0.3"/>
  <pageSetup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GAFs Addendum D</vt:lpstr>
      <vt:lpstr>GPCIs Addendum E</vt:lpstr>
      <vt:lpstr>Impact of Expiration of 1.0</vt:lpstr>
      <vt:lpstr>Sub-Component Weighting</vt:lpstr>
      <vt:lpstr>'GAFs Addendum D'!Print_Titles</vt:lpstr>
      <vt:lpstr>'GPCIs Addendum E'!Print_Titles</vt:lpstr>
      <vt:lpstr>'Impact of Expiration of 1.0'!Print_Titles</vt:lpstr>
    </vt:vector>
  </TitlesOfParts>
  <Company>CMS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CRAIG Dobyski</dc:creator>
  <cp:lastModifiedBy>CRAIG Dobyski</cp:lastModifiedBy>
  <cp:lastPrinted>2013-06-19T13:56:48Z</cp:lastPrinted>
  <dcterms:created xsi:type="dcterms:W3CDTF">2013-04-12T16:21:54Z</dcterms:created>
  <dcterms:modified xsi:type="dcterms:W3CDTF">2013-11-22T15:40:30Z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-1044293060</vt:i4>
  </property>
  <property fmtid="{D5CDD505-2E9C-101B-9397-08002B2CF9AE}" pid="4" name="_EmailSubject">
    <vt:lpwstr>All GPCI Files for Website</vt:lpwstr>
  </property>
  <property fmtid="{D5CDD505-2E9C-101B-9397-08002B2CF9AE}" pid="5" name="_AuthorEmail">
    <vt:lpwstr>Craig.Dobyski@cms.hhs.gov</vt:lpwstr>
  </property>
  <property fmtid="{D5CDD505-2E9C-101B-9397-08002B2CF9AE}" pid="6" name="_AuthorEmailDisplayName">
    <vt:lpwstr>Dobyski, Craig T. (CMS/CM)</vt:lpwstr>
  </property>
</Properties>
</file>