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HPMS Memos\2019 Weekly\08August\1st Week Aug 1-2\"/>
    </mc:Choice>
  </mc:AlternateContent>
  <workbookProtection workbookAlgorithmName="SHA-512" workbookHashValue="+0jZaEO921YnvTTw8sOHHmFZvdGYbN1mYkjsAzzMujlHTqZQs+hGc7GnI3qmKoe/wRuuw0jrJ37gyc+2fI42og==" workbookSaltValue="TocgvWL7RGv5qjxXRuZNGg==" workbookSpinCount="100000" lockStructure="1"/>
  <bookViews>
    <workbookView xWindow="0" yWindow="0" windowWidth="15345" windowHeight="4635"/>
  </bookViews>
  <sheets>
    <sheet name="Specifications" sheetId="2" r:id="rId1"/>
    <sheet name="Sheet2" sheetId="4" state="hidden" r:id="rId2"/>
    <sheet name="Sheet1" sheetId="3" state="hidden" r:id="rId3"/>
  </sheets>
  <calcPr calcId="162913"/>
</workbook>
</file>

<file path=xl/calcChain.xml><?xml version="1.0" encoding="utf-8"?>
<calcChain xmlns="http://schemas.openxmlformats.org/spreadsheetml/2006/main">
  <c r="E5" i="2" l="1"/>
  <c r="A16" i="2" l="1"/>
  <c r="A15" i="2"/>
  <c r="A14" i="2"/>
  <c r="A17" i="2" l="1"/>
  <c r="A5" i="2"/>
  <c r="F7" i="2" l="1"/>
  <c r="E11" i="2" l="1"/>
  <c r="E10" i="2"/>
  <c r="E9" i="2"/>
  <c r="E8" i="2"/>
  <c r="E7" i="2"/>
  <c r="E6" i="2"/>
  <c r="A9" i="2"/>
  <c r="A11" i="2"/>
  <c r="A8" i="2"/>
  <c r="A10" i="2"/>
  <c r="A7" i="2"/>
  <c r="A6" i="2"/>
  <c r="E12" i="2" l="1"/>
  <c r="A12" i="2"/>
  <c r="G3" i="2" l="1"/>
</calcChain>
</file>

<file path=xl/sharedStrings.xml><?xml version="1.0" encoding="utf-8"?>
<sst xmlns="http://schemas.openxmlformats.org/spreadsheetml/2006/main" count="26" uniqueCount="26">
  <si>
    <t>q1</t>
  </si>
  <si>
    <t>Hard</t>
  </si>
  <si>
    <t>Soft</t>
  </si>
  <si>
    <t>Both</t>
  </si>
  <si>
    <t>NA</t>
  </si>
  <si>
    <t>Hard Edit</t>
  </si>
  <si>
    <t>Yes</t>
  </si>
  <si>
    <t>No</t>
  </si>
  <si>
    <t>Number of Prescribers Included in Edit? (Yes/No)</t>
  </si>
  <si>
    <t>Number of Pharmacies Included in Edit? (Yes/No)</t>
  </si>
  <si>
    <t>Form Status</t>
  </si>
  <si>
    <t>HPMS Copy</t>
  </si>
  <si>
    <t xml:space="preserve">Cumulative MME Daily Dose Threshold (mg) </t>
  </si>
  <si>
    <t>Number of days to determine lookback for opioid naïve patients</t>
  </si>
  <si>
    <t>Implementing a 7 day supply hard edit for opioid naïve patients (Yes/No)</t>
  </si>
  <si>
    <t>Care Coordination Edit</t>
  </si>
  <si>
    <t>Contract ID(s)</t>
  </si>
  <si>
    <t>MME Edit Type to be Implemented (Yes/No)</t>
  </si>
  <si>
    <t>MME Implementation Date (MM/DD/YYYY)</t>
  </si>
  <si>
    <t>Number of Prescribers  (if yes, minimum of 2)</t>
  </si>
  <si>
    <t>Number of Pharmacies (if yes, minimum of 2)</t>
  </si>
  <si>
    <t>Opioid Naive Hard Edit Implementation Date (MM/DD/YYYY)</t>
  </si>
  <si>
    <t>CY 2020 Opioid Safety Edit Template</t>
  </si>
  <si>
    <t>Opioid MME Edits</t>
  </si>
  <si>
    <t>Opioid Naïve Edit</t>
  </si>
  <si>
    <t>Note: The submission of the template aids in CMS’s monitoring and does not represent approval or denial of a sponsor’s opioid safety edits.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</si>
</sst>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Segoe UI"/>
      <family val="2"/>
    </font>
    <font>
      <i/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Protection="1"/>
    <xf numFmtId="0" fontId="1" fillId="2" borderId="4" xfId="0" applyFont="1" applyFill="1" applyBorder="1" applyAlignment="1" applyProtection="1">
      <alignment horizontal="center"/>
    </xf>
    <xf numFmtId="0" fontId="1" fillId="0" borderId="4" xfId="0" applyFont="1" applyFill="1" applyBorder="1" applyProtection="1"/>
    <xf numFmtId="0" fontId="1" fillId="0" borderId="4" xfId="0" applyFont="1" applyBorder="1" applyProtection="1"/>
    <xf numFmtId="0" fontId="1" fillId="0" borderId="4" xfId="0" applyFont="1" applyFill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left"/>
    </xf>
    <xf numFmtId="0" fontId="0" fillId="0" borderId="0" xfId="0" applyBorder="1" applyProtection="1"/>
    <xf numFmtId="0" fontId="4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5" fillId="0" borderId="8" xfId="0" applyFont="1" applyFill="1" applyBorder="1" applyAlignment="1" applyProtection="1">
      <alignment horizontal="center"/>
    </xf>
    <xf numFmtId="0" fontId="5" fillId="0" borderId="4" xfId="0" applyFont="1" applyFill="1" applyBorder="1" applyAlignment="1" applyProtection="1">
      <alignment horizontal="center"/>
    </xf>
    <xf numFmtId="0" fontId="6" fillId="0" borderId="0" xfId="0" applyFont="1" applyProtection="1"/>
    <xf numFmtId="0" fontId="7" fillId="3" borderId="11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 wrapText="1"/>
    </xf>
    <xf numFmtId="14" fontId="5" fillId="0" borderId="4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</xf>
    <xf numFmtId="0" fontId="1" fillId="0" borderId="4" xfId="0" applyFont="1" applyFill="1" applyBorder="1" applyAlignment="1" applyProtection="1">
      <alignment horizontal="center"/>
      <protection locked="0"/>
    </xf>
    <xf numFmtId="0" fontId="1" fillId="0" borderId="8" xfId="0" applyFont="1" applyFill="1" applyBorder="1" applyAlignment="1" applyProtection="1">
      <alignment horizontal="center"/>
      <protection locked="0"/>
    </xf>
    <xf numFmtId="0" fontId="8" fillId="3" borderId="11" xfId="0" applyFont="1" applyFill="1" applyBorder="1" applyAlignment="1" applyProtection="1">
      <alignment horizontal="center" vertical="center"/>
      <protection locked="0"/>
    </xf>
    <xf numFmtId="0" fontId="0" fillId="0" borderId="0" xfId="0" applyFont="1" applyProtection="1"/>
    <xf numFmtId="0" fontId="5" fillId="0" borderId="9" xfId="0" applyFont="1" applyFill="1" applyBorder="1" applyAlignment="1" applyProtection="1">
      <alignment horizontal="center"/>
    </xf>
    <xf numFmtId="14" fontId="1" fillId="0" borderId="4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5" fillId="0" borderId="4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left"/>
    </xf>
    <xf numFmtId="0" fontId="1" fillId="0" borderId="9" xfId="0" applyFont="1" applyFill="1" applyBorder="1" applyAlignment="1" applyProtection="1">
      <alignment horizontal="left"/>
    </xf>
    <xf numFmtId="0" fontId="5" fillId="0" borderId="2" xfId="0" applyFont="1" applyFill="1" applyBorder="1" applyAlignment="1" applyProtection="1">
      <alignment horizontal="left"/>
    </xf>
    <xf numFmtId="0" fontId="5" fillId="0" borderId="9" xfId="0" applyFont="1" applyFill="1" applyBorder="1" applyAlignment="1" applyProtection="1">
      <alignment horizontal="left"/>
    </xf>
  </cellXfs>
  <cellStyles count="1">
    <cellStyle name="Normal" xfId="0" builtinId="0"/>
  </cellStyles>
  <dxfs count="9">
    <dxf>
      <font>
        <strike val="0"/>
        <color theme="1" tint="0.499984740745262"/>
      </font>
      <fill>
        <patternFill>
          <bgColor theme="1" tint="0.499984740745262"/>
        </patternFill>
      </fill>
    </dxf>
    <dxf>
      <font>
        <color theme="0" tint="-0.499984740745262"/>
      </font>
      <fill>
        <patternFill patternType="solid">
          <bgColor theme="0" tint="-0.499984740745262"/>
        </patternFill>
      </fill>
    </dxf>
    <dxf>
      <font>
        <b/>
        <i val="0"/>
        <condense val="0"/>
        <extend val="0"/>
        <color indexed="17"/>
      </font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 patternType="solid"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590550</xdr:colOff>
          <xdr:row>7</xdr:row>
          <xdr:rowOff>180975</xdr:rowOff>
        </xdr:from>
        <xdr:to>
          <xdr:col>7</xdr:col>
          <xdr:colOff>9525</xdr:colOff>
          <xdr:row>11</xdr:row>
          <xdr:rowOff>19050</xdr:rowOff>
        </xdr:to>
        <xdr:sp macro="" textlink="">
          <xdr:nvSpPr>
            <xdr:cNvPr id="1027" name="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Create HPMS</a:t>
              </a:r>
            </a:p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Upload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22"/>
  <sheetViews>
    <sheetView tabSelected="1" zoomScaleNormal="100" workbookViewId="0">
      <selection activeCell="C5" sqref="C5"/>
    </sheetView>
  </sheetViews>
  <sheetFormatPr defaultColWidth="0" defaultRowHeight="15" zeroHeight="1" x14ac:dyDescent="0.25"/>
  <cols>
    <col min="1" max="1" width="3.7109375" style="14" customWidth="1"/>
    <col min="2" max="2" width="55" style="3" customWidth="1"/>
    <col min="3" max="3" width="17.7109375" style="3" customWidth="1"/>
    <col min="4" max="4" width="17.140625" style="3" customWidth="1"/>
    <col min="5" max="5" width="3.7109375" style="14" customWidth="1"/>
    <col min="6" max="6" width="9.140625" style="3" customWidth="1"/>
    <col min="7" max="7" width="16.5703125" style="3" bestFit="1" customWidth="1"/>
    <col min="8" max="8" width="9.140625" style="3" customWidth="1"/>
    <col min="9" max="16384" width="9.140625" style="3" hidden="1"/>
  </cols>
  <sheetData>
    <row r="1" spans="1:7" ht="15.75" thickBot="1" x14ac:dyDescent="0.3"/>
    <row r="2" spans="1:7" ht="15.75" thickBot="1" x14ac:dyDescent="0.3">
      <c r="A2" s="23"/>
      <c r="B2" s="28" t="s">
        <v>22</v>
      </c>
      <c r="C2" s="29"/>
      <c r="D2" s="30"/>
      <c r="E2" s="23"/>
      <c r="G2" s="4" t="s">
        <v>10</v>
      </c>
    </row>
    <row r="3" spans="1:7" ht="15.75" thickBot="1" x14ac:dyDescent="0.3">
      <c r="A3" s="23"/>
      <c r="B3" s="31"/>
      <c r="C3" s="32"/>
      <c r="D3" s="33"/>
      <c r="E3" s="23"/>
      <c r="G3" s="15" t="str">
        <f>IF(AND(A12+E12+F7+A17=0),"COMPLETE","INCOMPLETE")</f>
        <v>INCOMPLETE</v>
      </c>
    </row>
    <row r="4" spans="1:7" ht="30.75" customHeight="1" thickBot="1" x14ac:dyDescent="0.3">
      <c r="A4" s="23"/>
      <c r="B4" s="16" t="s">
        <v>23</v>
      </c>
      <c r="C4" s="16" t="s">
        <v>5</v>
      </c>
      <c r="D4" s="17" t="s">
        <v>15</v>
      </c>
      <c r="E4" s="23"/>
      <c r="F4" s="14"/>
    </row>
    <row r="5" spans="1:7" ht="15.75" thickBot="1" x14ac:dyDescent="0.3">
      <c r="A5" s="14">
        <f>IF($C$5&lt;&gt;"",0,1)</f>
        <v>1</v>
      </c>
      <c r="B5" s="5" t="s">
        <v>17</v>
      </c>
      <c r="C5" s="27"/>
      <c r="D5" s="21"/>
      <c r="E5" s="14">
        <f>IF($D$5&lt;&gt;"",0,1)</f>
        <v>1</v>
      </c>
      <c r="F5" s="14"/>
    </row>
    <row r="6" spans="1:7" ht="15.75" thickBot="1" x14ac:dyDescent="0.3">
      <c r="A6" s="14">
        <f>IF(AND($C$5="Yes",C6=""),1,0)</f>
        <v>0</v>
      </c>
      <c r="B6" s="5" t="s">
        <v>18</v>
      </c>
      <c r="C6" s="18"/>
      <c r="D6" s="18"/>
      <c r="E6" s="14">
        <f>IF(AND($D$5="Yes",D6=""),1,0)</f>
        <v>0</v>
      </c>
      <c r="F6" s="14"/>
      <c r="G6" s="4" t="s">
        <v>16</v>
      </c>
    </row>
    <row r="7" spans="1:7" ht="15.75" thickBot="1" x14ac:dyDescent="0.3">
      <c r="A7" s="14">
        <f>IF(AND($C$5="Yes",C7=""),1,0)</f>
        <v>0</v>
      </c>
      <c r="B7" s="6" t="s">
        <v>12</v>
      </c>
      <c r="C7" s="13"/>
      <c r="D7" s="12"/>
      <c r="E7" s="14">
        <f>IF(AND($D$5="Yes",D7=""),1,0)</f>
        <v>0</v>
      </c>
      <c r="F7" s="14">
        <f>IF(G7="", 1,0)</f>
        <v>1</v>
      </c>
      <c r="G7" s="22"/>
    </row>
    <row r="8" spans="1:7" ht="15.75" thickBot="1" x14ac:dyDescent="0.3">
      <c r="A8" s="14">
        <f>IF(AND($C$5="Yes",C8=""),1,0)</f>
        <v>0</v>
      </c>
      <c r="B8" s="7" t="s">
        <v>8</v>
      </c>
      <c r="C8" s="13"/>
      <c r="D8" s="24"/>
      <c r="E8" s="14">
        <f>IF(AND($D$5="Yes",D8=""),1,0)</f>
        <v>0</v>
      </c>
      <c r="F8" s="14"/>
    </row>
    <row r="9" spans="1:7" ht="15.75" thickBot="1" x14ac:dyDescent="0.3">
      <c r="A9" s="14">
        <f>IF(AND($C$5="Yes",AND(C8="Yes",C9="")),1,0)</f>
        <v>0</v>
      </c>
      <c r="B9" s="7" t="s">
        <v>19</v>
      </c>
      <c r="C9" s="12"/>
      <c r="D9" s="24"/>
      <c r="E9" s="14">
        <f>IF(AND($D$5="Yes",AND(D8="Yes",D9="")),1,0)</f>
        <v>0</v>
      </c>
      <c r="F9" s="14"/>
      <c r="G9" s="35" t="s">
        <v>11</v>
      </c>
    </row>
    <row r="10" spans="1:7" ht="15.75" thickBot="1" x14ac:dyDescent="0.3">
      <c r="A10" s="14">
        <f>IF(AND($C$5="Yes",C10=""),1,0)</f>
        <v>0</v>
      </c>
      <c r="B10" s="8" t="s">
        <v>9</v>
      </c>
      <c r="C10" s="12"/>
      <c r="D10" s="13"/>
      <c r="E10" s="14">
        <f>IF(AND($D$5="Yes",D10=""),1,0)</f>
        <v>0</v>
      </c>
      <c r="F10" s="14"/>
      <c r="G10" s="35"/>
    </row>
    <row r="11" spans="1:7" ht="15.75" thickBot="1" x14ac:dyDescent="0.3">
      <c r="A11" s="14">
        <f>IF(AND($C$5="Yes",AND(C10="Yes",C11="")),1,0)</f>
        <v>0</v>
      </c>
      <c r="B11" s="8" t="s">
        <v>20</v>
      </c>
      <c r="C11" s="13"/>
      <c r="D11" s="13"/>
      <c r="E11" s="14">
        <f>IF(AND($D$5="Yes",AND(D10="Yes",D11="")),1,0)</f>
        <v>0</v>
      </c>
      <c r="F11" s="14"/>
      <c r="G11" s="35"/>
    </row>
    <row r="12" spans="1:7" ht="15.75" thickBot="1" x14ac:dyDescent="0.3">
      <c r="A12" s="14">
        <f>SUM(A4:A11)</f>
        <v>1</v>
      </c>
      <c r="B12" s="9"/>
      <c r="C12" s="9"/>
      <c r="E12" s="14">
        <f>SUM(E4:E11)</f>
        <v>1</v>
      </c>
      <c r="F12" s="14"/>
    </row>
    <row r="13" spans="1:7" ht="16.5" thickBot="1" x14ac:dyDescent="0.3">
      <c r="B13" s="28" t="s">
        <v>24</v>
      </c>
      <c r="C13" s="29"/>
      <c r="D13" s="30"/>
      <c r="E13" s="23"/>
    </row>
    <row r="14" spans="1:7" ht="15.75" thickBot="1" x14ac:dyDescent="0.3">
      <c r="A14" s="14">
        <f>IF($D$14&lt;&gt;"",0,1)</f>
        <v>1</v>
      </c>
      <c r="B14" s="37" t="s">
        <v>14</v>
      </c>
      <c r="C14" s="38"/>
      <c r="D14" s="20"/>
      <c r="E14" s="23"/>
    </row>
    <row r="15" spans="1:7" ht="15.75" thickBot="1" x14ac:dyDescent="0.3">
      <c r="A15" s="14">
        <f>IF(OR($D$15&lt;&gt;"", $D$14="No"),0,1)</f>
        <v>1</v>
      </c>
      <c r="B15" s="36" t="s">
        <v>21</v>
      </c>
      <c r="C15" s="36"/>
      <c r="D15" s="25"/>
      <c r="E15" s="23"/>
    </row>
    <row r="16" spans="1:7" ht="15.75" thickBot="1" x14ac:dyDescent="0.3">
      <c r="A16" s="14">
        <f>IF(OR($D$16&lt;&gt;"", $D$14="No"),0,1)</f>
        <v>1</v>
      </c>
      <c r="B16" s="39" t="s">
        <v>13</v>
      </c>
      <c r="C16" s="40"/>
      <c r="D16" s="26"/>
      <c r="E16" s="23"/>
    </row>
    <row r="17" spans="1:4" x14ac:dyDescent="0.25">
      <c r="A17" s="14">
        <f>SUM(A14:A16)</f>
        <v>3</v>
      </c>
      <c r="B17" s="19"/>
      <c r="C17" s="19"/>
      <c r="D17" s="9"/>
    </row>
    <row r="18" spans="1:4" ht="49.5" customHeight="1" x14ac:dyDescent="0.25">
      <c r="B18" s="34" t="s">
        <v>25</v>
      </c>
      <c r="C18" s="34"/>
      <c r="D18" s="34"/>
    </row>
    <row r="19" spans="1:4" x14ac:dyDescent="0.25"/>
    <row r="20" spans="1:4" ht="15.75" hidden="1" customHeight="1" x14ac:dyDescent="0.25">
      <c r="B20" s="10"/>
    </row>
    <row r="21" spans="1:4" ht="15" hidden="1" customHeight="1" x14ac:dyDescent="0.25">
      <c r="B21" s="11"/>
    </row>
    <row r="22" spans="1:4" hidden="1" x14ac:dyDescent="0.25"/>
  </sheetData>
  <sheetProtection algorithmName="SHA-512" hashValue="IZJw8RY9+8etb5BmuDLxvyYCTGCEMDYCriMLF2aQ1o/5DeTq7wkn33nFbr6+RtcE+aqHN57xzz/1ajY+tPPrDg==" saltValue="3odq2CSDJuIN0ZT/zW0PtQ==" spinCount="100000" sheet="1" objects="1" scenarios="1" selectLockedCells="1"/>
  <dataConsolidate/>
  <mergeCells count="7">
    <mergeCell ref="B2:D3"/>
    <mergeCell ref="B18:D18"/>
    <mergeCell ref="G9:G11"/>
    <mergeCell ref="B13:D13"/>
    <mergeCell ref="B15:C15"/>
    <mergeCell ref="B14:C14"/>
    <mergeCell ref="B16:C16"/>
  </mergeCells>
  <conditionalFormatting sqref="C6:C11">
    <cfRule type="expression" dxfId="8" priority="12">
      <formula>($C$5="No")</formula>
    </cfRule>
  </conditionalFormatting>
  <conditionalFormatting sqref="D7:D11">
    <cfRule type="expression" dxfId="7" priority="11">
      <formula>($D$5="No")</formula>
    </cfRule>
  </conditionalFormatting>
  <conditionalFormatting sqref="C9">
    <cfRule type="expression" dxfId="6" priority="10">
      <formula>($C$8="No")</formula>
    </cfRule>
  </conditionalFormatting>
  <conditionalFormatting sqref="D9">
    <cfRule type="expression" dxfId="5" priority="9">
      <formula>($D$8="No")</formula>
    </cfRule>
  </conditionalFormatting>
  <conditionalFormatting sqref="C11">
    <cfRule type="expression" dxfId="4" priority="8">
      <formula>($C$10="No")</formula>
    </cfRule>
  </conditionalFormatting>
  <conditionalFormatting sqref="D11">
    <cfRule type="expression" dxfId="3" priority="7">
      <formula>($D$10="No")</formula>
    </cfRule>
  </conditionalFormatting>
  <conditionalFormatting sqref="G3">
    <cfRule type="cellIs" dxfId="2" priority="6" stopIfTrue="1" operator="equal">
      <formula>"COMPLETE"</formula>
    </cfRule>
  </conditionalFormatting>
  <conditionalFormatting sqref="D6">
    <cfRule type="expression" dxfId="1" priority="4">
      <formula>($D$5="No")</formula>
    </cfRule>
  </conditionalFormatting>
  <conditionalFormatting sqref="D15:D16">
    <cfRule type="expression" dxfId="0" priority="2">
      <formula>(D$14="No")</formula>
    </cfRule>
  </conditionalFormatting>
  <dataValidations count="9">
    <dataValidation type="whole" operator="greaterThanOrEqual" allowBlank="1" showInputMessage="1" showErrorMessage="1" errorTitle="Invalid Amount for CY2020" error="Please submit MME consistent with the 2020 Call Letter guidance." sqref="C7">
      <formula1>200</formula1>
    </dataValidation>
    <dataValidation type="whole" operator="equal" allowBlank="1" showInputMessage="1" showErrorMessage="1" errorTitle="Invalid Amount for CY2020" error="Please submit MME consistent with the 2020 Call Letter guidance." promptTitle="Opioid Overutilization Policy" prompt="Sponsors are expected to implement an opioid care coordination edit at 90 MME per day. Sponsors will have the flexibility to include a prescriber and/or pharmacy count in the opioid care coordination edit. " sqref="D7">
      <formula1>90</formula1>
    </dataValidation>
    <dataValidation type="whole" operator="greaterThanOrEqual" allowBlank="1" showInputMessage="1" showErrorMessage="1" error="Invalid entry: Please enter a whole value ≥2." sqref="D11">
      <formula1>2</formula1>
    </dataValidation>
    <dataValidation type="date" allowBlank="1" showInputMessage="1" showErrorMessage="1" errorTitle="Invalid Date for CY2020" error="Please enter a valid implementation date for CY2020." sqref="D6">
      <formula1>43831</formula1>
      <formula2>44196</formula2>
    </dataValidation>
    <dataValidation type="whole" allowBlank="1" showInputMessage="1" showErrorMessage="1" errorTitle="Invalid Date for CY2020" error="Please enter a valid implementation date for CY2020." sqref="D15">
      <formula1>43831</formula1>
      <formula2>44196</formula2>
    </dataValidation>
    <dataValidation type="custom" allowBlank="1" showInputMessage="1" showErrorMessage="1" errorTitle="Opioid Overutilization Policy" error="Sponsors are expected to implement an opioid care coordination edit at 90 MME per day. Sponsors will have the flexibility to include a prescriber and/or pharmacy count in the opioid care coordination edit. " sqref="F5">
      <formula1>"""No"""</formula1>
    </dataValidation>
    <dataValidation type="date" allowBlank="1" showInputMessage="1" showErrorMessage="1" errorTitle="Invalid Date for CY2020" error="Please enter a valid implementation date for CY2020." sqref="C6">
      <formula1>43831</formula1>
      <formula2>44196</formula2>
    </dataValidation>
    <dataValidation type="whole" operator="greaterThanOrEqual" allowBlank="1" showInputMessage="1" showErrorMessage="1" error="Invalid entry: Please enter a whole value ≥2." sqref="C9 C11 D9">
      <formula1>2</formula1>
    </dataValidation>
    <dataValidation type="whole" operator="greaterThan" allowBlank="1" showInputMessage="1" showErrorMessage="1" sqref="D16">
      <formula1>0</formula1>
    </dataValidation>
  </dataValidations>
  <pageMargins left="0.7" right="0.7" top="0.75" bottom="0.75" header="0.3" footer="0.3"/>
  <pageSetup orientation="landscape" r:id="rId1"/>
  <ignoredErrors>
    <ignoredError sqref="A9:A10 E9:E10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Button 3">
              <controlPr defaultSize="0" print="0" autoFill="0" autoPict="0" macro="[0]!Sheet1.CreateHPMSUpload">
                <anchor moveWithCells="1" sizeWithCells="1">
                  <from>
                    <xdr:col>5</xdr:col>
                    <xdr:colOff>590550</xdr:colOff>
                    <xdr:row>7</xdr:row>
                    <xdr:rowOff>180975</xdr:rowOff>
                  </from>
                  <to>
                    <xdr:col>7</xdr:col>
                    <xdr:colOff>9525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Sheet2!$C$1:$C$2</xm:f>
          </x14:formula1>
          <xm:sqref>D10 C8:D8 C5</xm:sqref>
        </x14:dataValidation>
        <x14:dataValidation type="list" operator="greaterThanOrEqual" allowBlank="1" showInputMessage="1" showErrorMessage="1">
          <x14:formula1>
            <xm:f>Sheet2!$C$1:$C$2</xm:f>
          </x14:formula1>
          <xm:sqref>C10 D17</xm:sqref>
        </x14:dataValidation>
        <x14:dataValidation type="list" allowBlank="1" showInputMessage="1" showErrorMessage="1" promptTitle="Opioid Overutilization Policy" prompt="To reduce the potential for chronic opioid use or misuse, sponsors are expected to implement a hard safety edit to limit initial opioid prescription fills for the treatment of acute pain to no more than a 7 days supply.">
          <x14:formula1>
            <xm:f>Sheet2!$C$1:$C$2</xm:f>
          </x14:formula1>
          <xm:sqref>D14</xm:sqref>
        </x14:dataValidation>
        <x14:dataValidation type="list" allowBlank="1" showInputMessage="1" showErrorMessage="1" promptTitle="Opioid Overutilization Policy" prompt="Sponsors are expected to implement an opioid care coordination edit at 90 MME per day. Sponsors will have the flexibility to include a prescriber and/or pharmacy count in the opioid care coordination edit. ">
          <x14:formula1>
            <xm:f>Sheet2!$C$1:$C$2</xm:f>
          </x14:formula1>
          <xm:sqref>D5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4"/>
  <sheetViews>
    <sheetView workbookViewId="0">
      <selection activeCell="C1" sqref="C1:C2"/>
    </sheetView>
  </sheetViews>
  <sheetFormatPr defaultRowHeight="15" x14ac:dyDescent="0.25"/>
  <sheetData>
    <row r="1" spans="1:3" x14ac:dyDescent="0.25">
      <c r="C1" s="2" t="s">
        <v>6</v>
      </c>
    </row>
    <row r="2" spans="1:3" x14ac:dyDescent="0.25">
      <c r="C2" s="2" t="s">
        <v>7</v>
      </c>
    </row>
    <row r="3" spans="1:3" x14ac:dyDescent="0.25">
      <c r="A3" s="1"/>
    </row>
    <row r="14" spans="1:3" x14ac:dyDescent="0.25">
      <c r="A14" s="1"/>
    </row>
  </sheetData>
  <dataValidations count="1">
    <dataValidation type="list" allowBlank="1" showInputMessage="1" showErrorMessage="1" sqref="A3:A12">
      <formula1>$A$3:$A$12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18"/>
  <sheetViews>
    <sheetView topLeftCell="A7" workbookViewId="0">
      <selection activeCell="A9" sqref="A9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b">
        <v>1</v>
      </c>
    </row>
    <row r="3" spans="1:1" x14ac:dyDescent="0.25">
      <c r="A3" t="b">
        <v>0</v>
      </c>
    </row>
    <row r="5" spans="1:1" x14ac:dyDescent="0.25">
      <c r="A5" t="s">
        <v>1</v>
      </c>
    </row>
    <row r="6" spans="1:1" x14ac:dyDescent="0.25">
      <c r="A6" t="s">
        <v>2</v>
      </c>
    </row>
    <row r="7" spans="1:1" x14ac:dyDescent="0.25">
      <c r="A7" t="s">
        <v>3</v>
      </c>
    </row>
    <row r="9" spans="1:1" x14ac:dyDescent="0.25">
      <c r="A9" s="1" t="s">
        <v>4</v>
      </c>
    </row>
    <row r="10" spans="1:1" x14ac:dyDescent="0.25">
      <c r="A10">
        <v>2</v>
      </c>
    </row>
    <row r="11" spans="1:1" x14ac:dyDescent="0.25">
      <c r="A11">
        <v>3</v>
      </c>
    </row>
    <row r="12" spans="1:1" x14ac:dyDescent="0.25">
      <c r="A12">
        <v>4</v>
      </c>
    </row>
    <row r="13" spans="1:1" x14ac:dyDescent="0.25">
      <c r="A13">
        <v>5</v>
      </c>
    </row>
    <row r="14" spans="1:1" x14ac:dyDescent="0.25">
      <c r="A14">
        <v>6</v>
      </c>
    </row>
    <row r="15" spans="1:1" x14ac:dyDescent="0.25">
      <c r="A15">
        <v>7</v>
      </c>
    </row>
    <row r="16" spans="1:1" x14ac:dyDescent="0.25">
      <c r="A16">
        <v>8</v>
      </c>
    </row>
    <row r="17" spans="1:1" x14ac:dyDescent="0.25">
      <c r="A17">
        <v>9</v>
      </c>
    </row>
    <row r="18" spans="1:1" x14ac:dyDescent="0.25">
      <c r="A18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Specifications</vt:lpstr>
      <vt:lpstr>Sheet2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Kelsey</dc:creator>
  <cp:lastModifiedBy>Samuel Kelsey</cp:lastModifiedBy>
  <cp:lastPrinted>2016-05-25T19:29:46Z</cp:lastPrinted>
  <dcterms:created xsi:type="dcterms:W3CDTF">2015-06-04T14:04:43Z</dcterms:created>
  <dcterms:modified xsi:type="dcterms:W3CDTF">2019-08-01T20:27:29Z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-1011367572</vt:i4>
  </property>
  <property fmtid="{D5CDD505-2E9C-101B-9397-08002B2CF9AE}" pid="4" name="_EmailSubject">
    <vt:lpwstr>HPMS memo to go out: Opioid Safety Edit template Memo</vt:lpwstr>
  </property>
  <property fmtid="{D5CDD505-2E9C-101B-9397-08002B2CF9AE}" pid="5" name="_AuthorEmail">
    <vt:lpwstr>michelle.ketcham@cms.hhs.gov</vt:lpwstr>
  </property>
  <property fmtid="{D5CDD505-2E9C-101B-9397-08002B2CF9AE}" pid="6" name="_AuthorEmailDisplayName">
    <vt:lpwstr>Ketcham, Michelle B. (CMS/CM)</vt:lpwstr>
  </property>
  <property fmtid="{D5CDD505-2E9C-101B-9397-08002B2CF9AE}" pid="7" name="_ReviewingToolsShownOnce">
    <vt:lpwstr/>
  </property>
</Properties>
</file>