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555" windowHeight="5130"/>
  </bookViews>
  <sheets>
    <sheet name="TABLE9.2" sheetId="1" r:id="rId1"/>
  </sheets>
  <definedNames>
    <definedName name="_Regression_Int" localSheetId="0" hidden="1">1</definedName>
    <definedName name="_xlnm.Print_Area" localSheetId="0">TABLE9.2!$A$1:$AF$40</definedName>
    <definedName name="Print_Area_MI">TABLE9.2!$A$1:$AF$36</definedName>
  </definedNames>
  <calcPr calcId="125725"/>
</workbook>
</file>

<file path=xl/calcChain.xml><?xml version="1.0" encoding="utf-8"?>
<calcChain xmlns="http://schemas.openxmlformats.org/spreadsheetml/2006/main">
  <c r="W27" i="1"/>
  <c r="W26"/>
  <c r="W25"/>
  <c r="W22"/>
  <c r="W21"/>
  <c r="W18"/>
  <c r="W17"/>
  <c r="W16"/>
  <c r="W15"/>
  <c r="W12"/>
  <c r="W11"/>
  <c r="W8"/>
  <c r="S27"/>
  <c r="S26"/>
  <c r="S25"/>
  <c r="S22"/>
  <c r="S21"/>
  <c r="S18"/>
  <c r="S17"/>
  <c r="S16"/>
  <c r="S15"/>
  <c r="S12"/>
  <c r="S11"/>
  <c r="S8"/>
</calcChain>
</file>

<file path=xl/sharedStrings.xml><?xml version="1.0" encoding="utf-8"?>
<sst xmlns="http://schemas.openxmlformats.org/spreadsheetml/2006/main" count="93" uniqueCount="51">
  <si>
    <t xml:space="preserve">              Services</t>
  </si>
  <si>
    <t xml:space="preserve">       Submitted Charges</t>
  </si>
  <si>
    <t xml:space="preserve">   Allowed Charges</t>
  </si>
  <si>
    <t xml:space="preserve">      Program Payments</t>
  </si>
  <si>
    <t xml:space="preserve">      Balance Billing</t>
  </si>
  <si>
    <t>Number</t>
  </si>
  <si>
    <t>Per</t>
  </si>
  <si>
    <t>Amount</t>
  </si>
  <si>
    <t>Assigned</t>
  </si>
  <si>
    <t>Percent of</t>
  </si>
  <si>
    <t>Per Person</t>
  </si>
  <si>
    <t>Demographic</t>
  </si>
  <si>
    <t>Persons</t>
  </si>
  <si>
    <t>in</t>
  </si>
  <si>
    <t>Person</t>
  </si>
  <si>
    <t>Charges</t>
  </si>
  <si>
    <t>with</t>
  </si>
  <si>
    <t>Thousands</t>
  </si>
  <si>
    <t>Total</t>
  </si>
  <si>
    <t>Sex</t>
  </si>
  <si>
    <t>Male</t>
  </si>
  <si>
    <t>Female</t>
  </si>
  <si>
    <t>Age</t>
  </si>
  <si>
    <t>Under 65 Years</t>
  </si>
  <si>
    <t>65-74 Years</t>
  </si>
  <si>
    <t>75-84 Years</t>
  </si>
  <si>
    <t>85 Years or Over</t>
  </si>
  <si>
    <t>White</t>
  </si>
  <si>
    <t>Other</t>
  </si>
  <si>
    <t>Aged</t>
  </si>
  <si>
    <t>Disabled</t>
  </si>
  <si>
    <t>Persons Served, Services, Submitted and Allowed Charges, Program Payments, and Balance Billing for Medicare</t>
  </si>
  <si>
    <t>Characteristic</t>
  </si>
  <si>
    <t>See footnotes at end of table.</t>
  </si>
  <si>
    <t>Liability</t>
  </si>
  <si>
    <t xml:space="preserve">          Persons Served, Services, Submitted and Allowed Charges, Program Payments, and Balance Billing for Medicare </t>
  </si>
  <si>
    <t>ESRD</t>
  </si>
  <si>
    <t xml:space="preserve">SOURCE: Centers for Medicare &amp; Medicaid Services, Office of Information Services: Data from the Medicare Data Extract System; data development by the Office of Research, </t>
  </si>
  <si>
    <t>Development, and Information.</t>
  </si>
  <si>
    <t>Table 9.2</t>
  </si>
  <si>
    <t>NOTES: Medicare charges and program payments represent fee-for-service utilization only. ESRD is end stage renal disease. MSC is Medicare status code.</t>
  </si>
  <si>
    <r>
      <t>Served</t>
    </r>
    <r>
      <rPr>
        <vertAlign val="superscript"/>
        <sz val="8"/>
        <rFont val="Arial"/>
        <family val="2"/>
      </rPr>
      <t>1</t>
    </r>
  </si>
  <si>
    <r>
      <t>Served</t>
    </r>
    <r>
      <rPr>
        <vertAlign val="superscript"/>
        <sz val="8"/>
        <rFont val="Arial"/>
        <family val="2"/>
      </rPr>
      <t>2</t>
    </r>
  </si>
  <si>
    <r>
      <t>Race</t>
    </r>
    <r>
      <rPr>
        <vertAlign val="superscript"/>
        <sz val="8"/>
        <rFont val="Arial"/>
        <family val="2"/>
      </rPr>
      <t>3</t>
    </r>
  </si>
  <si>
    <r>
      <t>Type of Entitlement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</si>
  <si>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Arial"/>
        <family val="2"/>
      </rPr>
      <t>Includes beneficiaries who received covered services, but for whom no program payments were reported during the year.</t>
    </r>
  </si>
  <si>
    <r>
      <t>2</t>
    </r>
    <r>
      <rPr>
        <sz val="7"/>
        <rFont val="Arial"/>
        <family val="2"/>
      </rPr>
      <t xml:space="preserve">The average program payment per person served does not reflect beneficiaries who received covered services, but for whom no program payments were reported. </t>
    </r>
  </si>
  <si>
    <r>
      <t>3</t>
    </r>
    <r>
      <rPr>
        <sz val="7"/>
        <rFont val="Arial"/>
        <family val="2"/>
      </rPr>
      <t>Excludes unknown race.</t>
    </r>
  </si>
  <si>
    <r>
      <t>4</t>
    </r>
    <r>
      <rPr>
        <sz val="7"/>
        <rFont val="Arial"/>
        <family val="2"/>
      </rPr>
      <t xml:space="preserve">Aged = Aged without ESRD (MSC 10); Disabled = Disabled without ESRD (MSC 20); ESRD = Aged with ESRD (MSC 11), Disabled with ESRD (MSC 21), and ESRD only (MSC 31). </t>
    </r>
  </si>
  <si>
    <t>Physician and Supplier Services, by Demographic Characteristics: Calendar Year 2008</t>
  </si>
  <si>
    <t xml:space="preserve"> Table 9.2—Continued 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</si>
</sst>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;;;"/>
    <numFmt numFmtId="167" formatCode="#,##0.0_);\(#,##0.0\)"/>
    <numFmt numFmtId="168" formatCode="_(* #,##0.0_);_(* \(#,##0.0\);_(* &quot;-&quot;??_);_(@_)"/>
    <numFmt numFmtId="169" formatCode="_(* #,##0_);_(* \(#,##0\);_(* &quot;-&quot;??_);_(@_)"/>
  </numFmts>
  <fonts count="12">
    <font>
      <sz val="7"/>
      <name val="Helv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3">
    <xf numFmtId="164" fontId="0" fillId="0" borderId="0" xfId="0"/>
    <xf numFmtId="164" fontId="2" fillId="0" borderId="0" xfId="0" applyFont="1"/>
    <xf numFmtId="164" fontId="0" fillId="0" borderId="0" xfId="0" applyBorder="1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Alignment="1">
      <alignment vertical="center"/>
    </xf>
    <xf numFmtId="164" fontId="2" fillId="0" borderId="0" xfId="0" applyFont="1" applyBorder="1"/>
    <xf numFmtId="164" fontId="3" fillId="0" borderId="0" xfId="0" applyFont="1" applyAlignment="1">
      <alignment vertical="top"/>
    </xf>
    <xf numFmtId="164" fontId="4" fillId="0" borderId="0" xfId="0" applyFont="1" applyAlignment="1">
      <alignment horizontal="centerContinuous" vertical="top"/>
    </xf>
    <xf numFmtId="164" fontId="3" fillId="0" borderId="0" xfId="0" applyFont="1" applyAlignment="1">
      <alignment horizontal="centerContinuous" vertical="top"/>
    </xf>
    <xf numFmtId="165" fontId="4" fillId="0" borderId="0" xfId="0" applyNumberFormat="1" applyFont="1" applyAlignment="1" applyProtection="1">
      <alignment horizontal="centerContinuous" vertical="top"/>
    </xf>
    <xf numFmtId="164" fontId="4" fillId="0" borderId="0" xfId="0" applyFont="1" applyAlignment="1">
      <alignment vertical="top"/>
    </xf>
    <xf numFmtId="164" fontId="5" fillId="0" borderId="0" xfId="0" applyFont="1" applyAlignment="1">
      <alignment vertical="top"/>
    </xf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164" fontId="4" fillId="0" borderId="0" xfId="0" applyFont="1" applyAlignment="1"/>
    <xf numFmtId="164" fontId="3" fillId="0" borderId="0" xfId="0" applyFont="1" applyAlignment="1"/>
    <xf numFmtId="164" fontId="4" fillId="0" borderId="0" xfId="0" applyFont="1" applyAlignment="1" applyProtection="1"/>
    <xf numFmtId="164" fontId="4" fillId="0" borderId="0" xfId="0" applyFont="1" applyAlignment="1" applyProtection="1">
      <alignment horizontal="center"/>
    </xf>
    <xf numFmtId="164" fontId="5" fillId="0" borderId="0" xfId="0" applyFont="1" applyAlignment="1"/>
    <xf numFmtId="164" fontId="4" fillId="0" borderId="0" xfId="0" applyFont="1" applyAlignment="1" applyProtection="1">
      <alignment horizontal="centerContinuous" vertical="center"/>
    </xf>
    <xf numFmtId="164" fontId="4" fillId="0" borderId="0" xfId="0" applyFont="1" applyAlignment="1">
      <alignment horizontal="centerContinuous" vertical="center"/>
    </xf>
    <xf numFmtId="164" fontId="4" fillId="0" borderId="0" xfId="0" applyFont="1" applyAlignment="1">
      <alignment vertical="center"/>
    </xf>
    <xf numFmtId="164" fontId="3" fillId="0" borderId="0" xfId="0" applyFont="1" applyAlignment="1">
      <alignment vertical="center"/>
    </xf>
    <xf numFmtId="164" fontId="5" fillId="0" borderId="0" xfId="0" applyFont="1" applyAlignment="1">
      <alignment vertical="center"/>
    </xf>
    <xf numFmtId="164" fontId="5" fillId="0" borderId="0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64" fontId="6" fillId="0" borderId="1" xfId="0" applyFont="1" applyBorder="1"/>
    <xf numFmtId="165" fontId="6" fillId="0" borderId="1" xfId="0" applyNumberFormat="1" applyFont="1" applyBorder="1" applyAlignment="1" applyProtection="1">
      <alignment horizontal="left"/>
    </xf>
    <xf numFmtId="164" fontId="6" fillId="0" borderId="1" xfId="0" applyFont="1" applyBorder="1" applyAlignment="1" applyProtection="1">
      <alignment horizontal="left"/>
    </xf>
    <xf numFmtId="164" fontId="6" fillId="0" borderId="2" xfId="0" applyFont="1" applyBorder="1"/>
    <xf numFmtId="164" fontId="6" fillId="0" borderId="0" xfId="0" applyFont="1" applyBorder="1"/>
    <xf numFmtId="164" fontId="6" fillId="0" borderId="0" xfId="0" applyFont="1" applyBorder="1" applyAlignment="1" applyProtection="1">
      <alignment horizontal="left"/>
    </xf>
    <xf numFmtId="164" fontId="6" fillId="0" borderId="0" xfId="0" applyFont="1"/>
    <xf numFmtId="164" fontId="6" fillId="0" borderId="1" xfId="0" applyFont="1" applyBorder="1" applyAlignment="1" applyProtection="1">
      <alignment horizontal="center"/>
    </xf>
    <xf numFmtId="164" fontId="6" fillId="0" borderId="1" xfId="0" applyFont="1" applyBorder="1" applyAlignment="1">
      <alignment horizontal="centerContinuous"/>
    </xf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5" fontId="6" fillId="0" borderId="0" xfId="0" applyNumberFormat="1" applyFont="1" applyAlignment="1" applyProtection="1">
      <alignment horizontal="center"/>
    </xf>
    <xf numFmtId="164" fontId="6" fillId="0" borderId="0" xfId="0" applyFont="1" applyAlignment="1" applyProtection="1">
      <alignment horizontal="centerContinuous"/>
    </xf>
    <xf numFmtId="164" fontId="6" fillId="0" borderId="3" xfId="0" applyFont="1" applyBorder="1"/>
    <xf numFmtId="37" fontId="6" fillId="0" borderId="1" xfId="0" applyNumberFormat="1" applyFont="1" applyBorder="1" applyProtection="1"/>
    <xf numFmtId="166" fontId="6" fillId="0" borderId="1" xfId="0" applyNumberFormat="1" applyFont="1" applyBorder="1" applyProtection="1"/>
    <xf numFmtId="164" fontId="6" fillId="0" borderId="1" xfId="0" applyNumberFormat="1" applyFont="1" applyBorder="1" applyProtection="1"/>
    <xf numFmtId="5" fontId="6" fillId="0" borderId="1" xfId="0" applyNumberFormat="1" applyFont="1" applyBorder="1" applyProtection="1"/>
    <xf numFmtId="5" fontId="6" fillId="0" borderId="0" xfId="0" applyNumberFormat="1" applyFont="1" applyBorder="1" applyProtection="1"/>
    <xf numFmtId="168" fontId="6" fillId="0" borderId="1" xfId="1" applyNumberFormat="1" applyFont="1" applyBorder="1" applyProtection="1"/>
    <xf numFmtId="164" fontId="8" fillId="0" borderId="0" xfId="0" applyFont="1" applyBorder="1" applyAlignment="1" applyProtection="1">
      <alignment horizontal="left"/>
    </xf>
    <xf numFmtId="5" fontId="9" fillId="0" borderId="0" xfId="0" applyNumberFormat="1" applyFont="1" applyBorder="1" applyProtection="1"/>
    <xf numFmtId="164" fontId="9" fillId="0" borderId="0" xfId="0" applyFont="1" applyBorder="1"/>
    <xf numFmtId="164" fontId="3" fillId="0" borderId="0" xfId="0" applyFont="1" applyBorder="1"/>
    <xf numFmtId="164" fontId="10" fillId="0" borderId="0" xfId="0" applyFont="1"/>
    <xf numFmtId="168" fontId="6" fillId="0" borderId="0" xfId="1" applyNumberFormat="1" applyFont="1"/>
    <xf numFmtId="164" fontId="8" fillId="0" borderId="0" xfId="0" applyFont="1"/>
    <xf numFmtId="164" fontId="9" fillId="0" borderId="0" xfId="0" applyFont="1"/>
    <xf numFmtId="164" fontId="3" fillId="0" borderId="0" xfId="0" applyFont="1"/>
    <xf numFmtId="164" fontId="10" fillId="0" borderId="0" xfId="0" applyFont="1" applyAlignment="1" applyProtection="1">
      <alignment horizontal="left"/>
    </xf>
    <xf numFmtId="168" fontId="6" fillId="0" borderId="0" xfId="1" applyNumberFormat="1" applyFont="1" applyBorder="1"/>
    <xf numFmtId="164" fontId="8" fillId="0" borderId="0" xfId="0" applyFont="1" applyAlignment="1" applyProtection="1">
      <alignment horizontal="left"/>
    </xf>
    <xf numFmtId="37" fontId="6" fillId="0" borderId="0" xfId="0" applyNumberFormat="1" applyFont="1" applyProtection="1"/>
    <xf numFmtId="168" fontId="6" fillId="0" borderId="0" xfId="1" applyNumberFormat="1" applyFont="1" applyProtection="1"/>
    <xf numFmtId="37" fontId="6" fillId="0" borderId="0" xfId="0" applyNumberFormat="1" applyFont="1" applyBorder="1" applyProtection="1"/>
    <xf numFmtId="168" fontId="6" fillId="0" borderId="0" xfId="1" applyNumberFormat="1" applyFont="1" applyBorder="1" applyProtection="1"/>
    <xf numFmtId="164" fontId="6" fillId="0" borderId="0" xfId="0" applyNumberFormat="1" applyFont="1" applyProtection="1"/>
    <xf numFmtId="164" fontId="9" fillId="0" borderId="0" xfId="0" applyFont="1" applyAlignment="1" applyProtection="1">
      <alignment horizontal="left"/>
    </xf>
    <xf numFmtId="37" fontId="9" fillId="0" borderId="0" xfId="0" applyNumberFormat="1" applyFont="1" applyProtection="1"/>
    <xf numFmtId="166" fontId="6" fillId="0" borderId="0" xfId="0" applyNumberFormat="1" applyFont="1" applyProtection="1"/>
    <xf numFmtId="169" fontId="6" fillId="0" borderId="0" xfId="1" applyNumberFormat="1" applyFont="1"/>
    <xf numFmtId="165" fontId="6" fillId="0" borderId="0" xfId="0" applyNumberFormat="1" applyFont="1" applyProtection="1"/>
    <xf numFmtId="167" fontId="6" fillId="0" borderId="0" xfId="0" applyNumberFormat="1" applyFont="1" applyProtection="1"/>
    <xf numFmtId="164" fontId="6" fillId="0" borderId="3" xfId="0" applyFont="1" applyBorder="1" applyAlignment="1" applyProtection="1">
      <alignment horizontal="left"/>
    </xf>
    <xf numFmtId="37" fontId="6" fillId="0" borderId="3" xfId="0" applyNumberFormat="1" applyFont="1" applyBorder="1" applyProtection="1"/>
    <xf numFmtId="168" fontId="6" fillId="0" borderId="3" xfId="1" applyNumberFormat="1" applyFont="1" applyBorder="1" applyProtection="1"/>
    <xf numFmtId="164" fontId="6" fillId="0" borderId="3" xfId="0" applyNumberFormat="1" applyFont="1" applyBorder="1" applyProtection="1"/>
    <xf numFmtId="164" fontId="9" fillId="0" borderId="0" xfId="0" applyFont="1" applyBorder="1" applyAlignment="1" applyProtection="1">
      <alignment horizontal="left"/>
    </xf>
    <xf numFmtId="37" fontId="9" fillId="0" borderId="0" xfId="0" applyNumberFormat="1" applyFont="1" applyBorder="1" applyProtection="1"/>
    <xf numFmtId="164" fontId="11" fillId="0" borderId="0" xfId="0" applyFont="1" applyBorder="1" applyAlignment="1" applyProtection="1">
      <alignment horizontal="left"/>
    </xf>
    <xf numFmtId="164" fontId="6" fillId="0" borderId="0" xfId="0" applyNumberFormat="1" applyFont="1" applyBorder="1" applyProtection="1"/>
    <xf numFmtId="164" fontId="11" fillId="0" borderId="0" xfId="0" quotePrefix="1" applyFont="1" applyBorder="1" applyAlignment="1" applyProtection="1">
      <alignment horizontal="left"/>
    </xf>
    <xf numFmtId="37" fontId="3" fillId="0" borderId="0" xfId="0" applyNumberFormat="1" applyFont="1" applyBorder="1" applyProtection="1"/>
    <xf numFmtId="165" fontId="3" fillId="0" borderId="0" xfId="0" applyNumberFormat="1" applyFont="1" applyProtection="1"/>
    <xf numFmtId="164" fontId="3" fillId="0" borderId="0" xfId="0" quotePrefix="1" applyFont="1" applyBorder="1" applyAlignment="1" applyProtection="1">
      <alignment horizontal="left"/>
    </xf>
    <xf numFmtId="37" fontId="3" fillId="0" borderId="0" xfId="0" applyNumberFormat="1" applyFont="1" applyProtection="1"/>
    <xf numFmtId="37" fontId="3" fillId="0" borderId="0" xfId="0" applyNumberFormat="1" applyFont="1" applyAlignment="1" applyProtection="1">
      <alignment horizontal="left"/>
    </xf>
    <xf numFmtId="168" fontId="3" fillId="0" borderId="0" xfId="0" applyNumberFormat="1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7" fontId="3" fillId="0" borderId="0" xfId="0" applyNumberFormat="1" applyFont="1" applyProtection="1"/>
    <xf numFmtId="164" fontId="3" fillId="0" borderId="0" xfId="0" applyNumberFormat="1" applyFont="1" applyProtection="1"/>
    <xf numFmtId="164" fontId="3" fillId="0" borderId="0" xfId="0" applyNumberFormat="1" applyFont="1" applyAlignment="1" applyProtection="1">
      <alignment horizontal="left"/>
    </xf>
    <xf numFmtId="164" fontId="3" fillId="0" borderId="0" xfId="0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center" vertical="top"/>
    </xf>
    <xf numFmtId="164" fontId="4" fillId="0" borderId="3" xfId="0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S44"/>
  <sheetViews>
    <sheetView showGridLines="0" tabSelected="1" zoomScaleNormal="100" workbookViewId="0">
      <selection activeCell="P17" sqref="P17"/>
    </sheetView>
  </sheetViews>
  <sheetFormatPr defaultColWidth="9.796875" defaultRowHeight="9"/>
  <cols>
    <col min="1" max="1" width="28.3984375" style="56" customWidth="1"/>
    <col min="2" max="2" width="9" style="56" customWidth="1"/>
    <col min="3" max="3" width="14.796875" style="56" customWidth="1"/>
    <col min="4" max="4" width="16" style="56" customWidth="1"/>
    <col min="5" max="5" width="12.59765625" style="56" customWidth="1"/>
    <col min="6" max="6" width="12" style="56" customWidth="1"/>
    <col min="7" max="7" width="8.59765625" style="56" customWidth="1"/>
    <col min="8" max="8" width="16" style="56" customWidth="1"/>
    <col min="9" max="9" width="17.19921875" style="56" customWidth="1"/>
    <col min="10" max="10" width="11" style="56" customWidth="1"/>
    <col min="11" max="11" width="9.796875" style="56" customWidth="1"/>
    <col min="12" max="13" width="1.796875" style="56" customWidth="1"/>
    <col min="14" max="14" width="9" style="56" customWidth="1"/>
    <col min="15" max="15" width="25.3984375" style="56" customWidth="1"/>
    <col min="16" max="16" width="9" style="56" customWidth="1"/>
    <col min="17" max="17" width="15.3984375" style="56" customWidth="1"/>
    <col min="18" max="18" width="5" style="56" customWidth="1"/>
    <col min="19" max="19" width="9.796875" style="56" customWidth="1"/>
    <col min="20" max="20" width="5" style="56" customWidth="1"/>
    <col min="21" max="21" width="15.3984375" style="56" customWidth="1"/>
    <col min="22" max="22" width="3" style="56" customWidth="1"/>
    <col min="23" max="23" width="10" style="56" customWidth="1"/>
    <col min="24" max="24" width="5" style="56" customWidth="1"/>
    <col min="25" max="25" width="15.19921875" style="56" customWidth="1"/>
    <col min="26" max="26" width="3" style="56" customWidth="1"/>
    <col min="27" max="27" width="9.796875" style="56" customWidth="1"/>
    <col min="28" max="28" width="2.3984375" style="56" customWidth="1"/>
    <col min="29" max="29" width="12.3984375" style="56" customWidth="1"/>
    <col min="30" max="30" width="3" style="56" customWidth="1"/>
    <col min="31" max="31" width="10.796875" style="56" customWidth="1"/>
    <col min="32" max="32" width="6" style="56" customWidth="1"/>
    <col min="33" max="43" width="9.796875" style="56"/>
  </cols>
  <sheetData>
    <row r="1" spans="1:45" s="3" customFormat="1" ht="15" customHeight="1">
      <c r="A1" s="13" t="s">
        <v>39</v>
      </c>
      <c r="B1" s="8"/>
      <c r="C1" s="8"/>
      <c r="D1" s="9"/>
      <c r="E1" s="9"/>
      <c r="F1" s="8"/>
      <c r="G1" s="10"/>
      <c r="H1" s="8"/>
      <c r="I1" s="9"/>
      <c r="J1" s="8"/>
      <c r="K1" s="8"/>
      <c r="L1" s="11"/>
      <c r="M1" s="7"/>
      <c r="N1" s="7"/>
      <c r="O1" s="91" t="s">
        <v>50</v>
      </c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12"/>
      <c r="AG1" s="12"/>
      <c r="AH1" s="7"/>
      <c r="AI1" s="7"/>
      <c r="AJ1" s="7"/>
      <c r="AK1" s="7"/>
      <c r="AL1" s="7"/>
      <c r="AM1" s="7"/>
      <c r="AN1" s="7"/>
      <c r="AO1" s="7"/>
      <c r="AP1" s="7"/>
      <c r="AQ1" s="7"/>
    </row>
    <row r="2" spans="1:45" s="4" customFormat="1" ht="12" customHeight="1">
      <c r="A2" s="14" t="s">
        <v>31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6"/>
      <c r="M2" s="16"/>
      <c r="N2" s="17"/>
      <c r="O2" s="18" t="s">
        <v>35</v>
      </c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20"/>
      <c r="AG2" s="20"/>
      <c r="AH2" s="17"/>
      <c r="AI2" s="17"/>
      <c r="AJ2" s="17"/>
      <c r="AK2" s="17"/>
      <c r="AL2" s="17"/>
      <c r="AM2" s="17"/>
      <c r="AN2" s="17"/>
      <c r="AO2" s="17"/>
      <c r="AP2" s="17"/>
      <c r="AQ2" s="17"/>
    </row>
    <row r="3" spans="1:45" s="5" customFormat="1" ht="12" customHeight="1">
      <c r="A3" s="21" t="s">
        <v>49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3"/>
      <c r="M3" s="23"/>
      <c r="N3" s="24"/>
      <c r="O3" s="92" t="s">
        <v>49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25"/>
      <c r="AG3" s="26"/>
      <c r="AH3" s="27"/>
      <c r="AI3" s="27"/>
      <c r="AJ3" s="27"/>
      <c r="AK3" s="27"/>
      <c r="AL3" s="27"/>
      <c r="AM3" s="27"/>
      <c r="AN3" s="24"/>
      <c r="AO3" s="24"/>
      <c r="AP3" s="24"/>
      <c r="AQ3" s="24"/>
    </row>
    <row r="4" spans="1:45" s="1" customFormat="1" ht="10.9" customHeight="1">
      <c r="A4" s="28"/>
      <c r="B4" s="28"/>
      <c r="C4" s="28"/>
      <c r="D4" s="28"/>
      <c r="E4" s="29" t="s">
        <v>0</v>
      </c>
      <c r="F4" s="28"/>
      <c r="G4" s="28"/>
      <c r="H4" s="28"/>
      <c r="I4" s="30" t="s">
        <v>1</v>
      </c>
      <c r="J4" s="28"/>
      <c r="K4" s="31"/>
      <c r="L4" s="32"/>
      <c r="M4" s="32"/>
      <c r="N4" s="32"/>
      <c r="O4" s="32"/>
      <c r="P4" s="32"/>
      <c r="Q4" s="32"/>
      <c r="R4" s="32"/>
      <c r="S4" s="33" t="s">
        <v>2</v>
      </c>
      <c r="T4" s="32"/>
      <c r="U4" s="32"/>
      <c r="V4" s="32"/>
      <c r="W4" s="32"/>
      <c r="X4" s="32"/>
      <c r="Y4" s="33" t="s">
        <v>3</v>
      </c>
      <c r="Z4" s="32"/>
      <c r="AA4" s="32"/>
      <c r="AB4" s="32"/>
      <c r="AC4" s="33" t="s">
        <v>4</v>
      </c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4"/>
      <c r="AO4" s="34"/>
      <c r="AP4" s="34"/>
      <c r="AQ4" s="34"/>
    </row>
    <row r="5" spans="1:45" s="1" customFormat="1" ht="10.9" customHeight="1">
      <c r="A5" s="34"/>
      <c r="B5" s="34"/>
      <c r="C5" s="34"/>
      <c r="D5" s="34"/>
      <c r="E5" s="35" t="s">
        <v>5</v>
      </c>
      <c r="F5" s="28"/>
      <c r="G5" s="35" t="s">
        <v>6</v>
      </c>
      <c r="H5" s="34"/>
      <c r="I5" s="35" t="s">
        <v>7</v>
      </c>
      <c r="J5" s="28"/>
      <c r="K5" s="35" t="s">
        <v>6</v>
      </c>
      <c r="L5" s="32"/>
      <c r="M5" s="32"/>
      <c r="N5" s="32"/>
      <c r="O5" s="32"/>
      <c r="P5" s="32"/>
      <c r="Q5" s="35" t="s">
        <v>7</v>
      </c>
      <c r="R5" s="28"/>
      <c r="S5" s="35" t="s">
        <v>6</v>
      </c>
      <c r="T5" s="28"/>
      <c r="U5" s="35" t="s">
        <v>8</v>
      </c>
      <c r="V5" s="28"/>
      <c r="W5" s="36" t="s">
        <v>9</v>
      </c>
      <c r="X5" s="34"/>
      <c r="Y5" s="35" t="s">
        <v>7</v>
      </c>
      <c r="Z5" s="28"/>
      <c r="AA5" s="35" t="s">
        <v>6</v>
      </c>
      <c r="AB5" s="34"/>
      <c r="AC5" s="35" t="s">
        <v>7</v>
      </c>
      <c r="AD5" s="28"/>
      <c r="AE5" s="35" t="s">
        <v>10</v>
      </c>
      <c r="AF5" s="32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</row>
    <row r="6" spans="1:45" s="1" customFormat="1" ht="10.9" customHeight="1">
      <c r="A6" s="37" t="s">
        <v>11</v>
      </c>
      <c r="B6" s="34"/>
      <c r="C6" s="38" t="s">
        <v>12</v>
      </c>
      <c r="D6" s="34"/>
      <c r="E6" s="38" t="s">
        <v>13</v>
      </c>
      <c r="F6" s="34"/>
      <c r="G6" s="39" t="s">
        <v>14</v>
      </c>
      <c r="H6" s="34"/>
      <c r="I6" s="38" t="s">
        <v>13</v>
      </c>
      <c r="J6" s="34"/>
      <c r="K6" s="39" t="s">
        <v>14</v>
      </c>
      <c r="L6" s="32"/>
      <c r="M6" s="32"/>
      <c r="N6" s="32"/>
      <c r="O6" s="37" t="s">
        <v>11</v>
      </c>
      <c r="P6" s="34"/>
      <c r="Q6" s="38" t="s">
        <v>13</v>
      </c>
      <c r="R6" s="34"/>
      <c r="S6" s="39" t="s">
        <v>14</v>
      </c>
      <c r="T6" s="34"/>
      <c r="U6" s="38" t="s">
        <v>13</v>
      </c>
      <c r="V6" s="34"/>
      <c r="W6" s="40" t="s">
        <v>15</v>
      </c>
      <c r="X6" s="34"/>
      <c r="Y6" s="38" t="s">
        <v>13</v>
      </c>
      <c r="Z6" s="34"/>
      <c r="AA6" s="39" t="s">
        <v>14</v>
      </c>
      <c r="AB6" s="34"/>
      <c r="AC6" s="38" t="s">
        <v>13</v>
      </c>
      <c r="AD6" s="34"/>
      <c r="AE6" s="38" t="s">
        <v>16</v>
      </c>
      <c r="AF6" s="32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</row>
    <row r="7" spans="1:45" s="1" customFormat="1" ht="11.45" customHeight="1">
      <c r="A7" s="37" t="s">
        <v>32</v>
      </c>
      <c r="B7" s="34"/>
      <c r="C7" s="38" t="s">
        <v>41</v>
      </c>
      <c r="D7" s="34"/>
      <c r="E7" s="38" t="s">
        <v>17</v>
      </c>
      <c r="F7" s="34"/>
      <c r="G7" s="39" t="s">
        <v>41</v>
      </c>
      <c r="H7" s="34"/>
      <c r="I7" s="38" t="s">
        <v>17</v>
      </c>
      <c r="J7" s="34"/>
      <c r="K7" s="39" t="s">
        <v>41</v>
      </c>
      <c r="L7" s="32"/>
      <c r="M7" s="32"/>
      <c r="N7" s="32"/>
      <c r="O7" s="37" t="s">
        <v>32</v>
      </c>
      <c r="P7" s="41"/>
      <c r="Q7" s="38" t="s">
        <v>17</v>
      </c>
      <c r="R7" s="34"/>
      <c r="S7" s="39" t="s">
        <v>41</v>
      </c>
      <c r="T7" s="34"/>
      <c r="U7" s="38" t="s">
        <v>17</v>
      </c>
      <c r="V7" s="34"/>
      <c r="W7" s="40" t="s">
        <v>8</v>
      </c>
      <c r="X7" s="34"/>
      <c r="Y7" s="38" t="s">
        <v>17</v>
      </c>
      <c r="Z7" s="34"/>
      <c r="AA7" s="39" t="s">
        <v>42</v>
      </c>
      <c r="AB7" s="34"/>
      <c r="AC7" s="38" t="s">
        <v>17</v>
      </c>
      <c r="AD7" s="34"/>
      <c r="AE7" s="38" t="s">
        <v>34</v>
      </c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6"/>
      <c r="AS7" s="6"/>
    </row>
    <row r="8" spans="1:45" ht="10.9" customHeight="1">
      <c r="A8" s="30" t="s">
        <v>18</v>
      </c>
      <c r="B8" s="28"/>
      <c r="C8" s="42">
        <v>31826820</v>
      </c>
      <c r="D8" s="43"/>
      <c r="E8" s="42">
        <v>1798520</v>
      </c>
      <c r="F8" s="28"/>
      <c r="G8" s="44">
        <v>56.5</v>
      </c>
      <c r="H8" s="28"/>
      <c r="I8" s="45">
        <v>274355179</v>
      </c>
      <c r="J8" s="45"/>
      <c r="K8" s="45">
        <v>8620</v>
      </c>
      <c r="L8" s="46"/>
      <c r="M8" s="46"/>
      <c r="N8" s="32"/>
      <c r="O8" s="30" t="s">
        <v>18</v>
      </c>
      <c r="P8" s="34"/>
      <c r="Q8" s="45">
        <v>113804294</v>
      </c>
      <c r="R8" s="45"/>
      <c r="S8" s="45">
        <f>Q8/C8*1000</f>
        <v>3575.7356217177839</v>
      </c>
      <c r="T8" s="45"/>
      <c r="U8" s="45">
        <v>113178340</v>
      </c>
      <c r="V8" s="45"/>
      <c r="W8" s="47">
        <f>U8/Q8*100</f>
        <v>99.449973302413355</v>
      </c>
      <c r="X8" s="45"/>
      <c r="Y8" s="45">
        <v>88112583</v>
      </c>
      <c r="Z8" s="45"/>
      <c r="AA8" s="45">
        <v>2834</v>
      </c>
      <c r="AB8" s="45"/>
      <c r="AC8" s="45">
        <v>46980</v>
      </c>
      <c r="AD8" s="45"/>
      <c r="AE8" s="45">
        <v>29</v>
      </c>
      <c r="AF8" s="32"/>
      <c r="AG8" s="48"/>
      <c r="AH8" s="49"/>
      <c r="AI8" s="50"/>
      <c r="AJ8" s="46"/>
      <c r="AK8" s="46"/>
      <c r="AL8" s="46"/>
      <c r="AM8" s="46"/>
      <c r="AN8" s="32"/>
      <c r="AO8" s="32"/>
      <c r="AP8" s="51"/>
      <c r="AQ8" s="51"/>
      <c r="AR8" s="2"/>
      <c r="AS8" s="2"/>
    </row>
    <row r="9" spans="1:45" ht="10.9" customHeight="1">
      <c r="A9" s="52"/>
      <c r="B9" s="34"/>
      <c r="C9" s="34"/>
      <c r="D9" s="34"/>
      <c r="E9" s="34"/>
      <c r="F9" s="34"/>
      <c r="G9" s="34"/>
      <c r="H9" s="34"/>
      <c r="I9" s="34"/>
      <c r="J9" s="34"/>
      <c r="K9" s="34"/>
      <c r="L9" s="32"/>
      <c r="M9" s="32"/>
      <c r="N9" s="32"/>
      <c r="O9" s="52"/>
      <c r="P9" s="34"/>
      <c r="Q9" s="34"/>
      <c r="R9" s="34"/>
      <c r="S9" s="34"/>
      <c r="T9" s="34"/>
      <c r="U9" s="34"/>
      <c r="V9" s="34"/>
      <c r="W9" s="53"/>
      <c r="X9" s="34"/>
      <c r="Y9" s="34"/>
      <c r="Z9" s="34"/>
      <c r="AA9" s="34"/>
      <c r="AB9" s="34"/>
      <c r="AC9" s="34"/>
      <c r="AD9" s="34"/>
      <c r="AE9" s="34"/>
      <c r="AF9" s="32"/>
      <c r="AG9" s="54"/>
      <c r="AH9" s="55"/>
      <c r="AI9" s="55"/>
      <c r="AJ9" s="34"/>
      <c r="AK9" s="34"/>
      <c r="AL9" s="34"/>
      <c r="AM9" s="34"/>
      <c r="AN9" s="34"/>
      <c r="AO9" s="34"/>
    </row>
    <row r="10" spans="1:45" ht="10.9" customHeight="1">
      <c r="A10" s="57" t="s">
        <v>19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2"/>
      <c r="M10" s="32"/>
      <c r="N10" s="32"/>
      <c r="O10" s="57" t="s">
        <v>19</v>
      </c>
      <c r="P10" s="34"/>
      <c r="Q10" s="34"/>
      <c r="R10" s="34"/>
      <c r="S10" s="34"/>
      <c r="T10" s="34"/>
      <c r="U10" s="34"/>
      <c r="V10" s="32"/>
      <c r="W10" s="58"/>
      <c r="X10" s="32"/>
      <c r="Y10" s="32"/>
      <c r="Z10" s="34"/>
      <c r="AA10" s="34"/>
      <c r="AB10" s="34"/>
      <c r="AC10" s="34"/>
      <c r="AD10" s="34"/>
      <c r="AE10" s="34"/>
      <c r="AF10" s="32"/>
      <c r="AG10" s="59"/>
      <c r="AH10" s="55"/>
      <c r="AI10" s="55"/>
      <c r="AJ10" s="34"/>
      <c r="AK10" s="34"/>
      <c r="AL10" s="34"/>
      <c r="AM10" s="34"/>
      <c r="AN10" s="34"/>
      <c r="AO10" s="34"/>
    </row>
    <row r="11" spans="1:45" ht="10.9" customHeight="1">
      <c r="A11" s="37" t="s">
        <v>20</v>
      </c>
      <c r="B11" s="34"/>
      <c r="C11" s="60">
        <v>13534880</v>
      </c>
      <c r="D11" s="34"/>
      <c r="E11" s="60">
        <v>753461</v>
      </c>
      <c r="F11" s="34"/>
      <c r="G11" s="61">
        <v>55.7</v>
      </c>
      <c r="H11" s="34"/>
      <c r="I11" s="60">
        <v>121149917</v>
      </c>
      <c r="J11" s="34"/>
      <c r="K11" s="60">
        <v>8951</v>
      </c>
      <c r="L11" s="62"/>
      <c r="M11" s="32"/>
      <c r="N11" s="32"/>
      <c r="O11" s="37" t="s">
        <v>20</v>
      </c>
      <c r="P11" s="34"/>
      <c r="Q11" s="60">
        <v>49791230</v>
      </c>
      <c r="R11" s="34"/>
      <c r="S11" s="60">
        <f>Q11/C11*1000</f>
        <v>3678.734499308453</v>
      </c>
      <c r="T11" s="34"/>
      <c r="U11" s="60">
        <v>49527338</v>
      </c>
      <c r="V11" s="32"/>
      <c r="W11" s="63">
        <f>U11/Q11*100</f>
        <v>99.470003050738057</v>
      </c>
      <c r="X11" s="32"/>
      <c r="Y11" s="62">
        <v>38548725</v>
      </c>
      <c r="Z11" s="34"/>
      <c r="AA11" s="60">
        <v>2935</v>
      </c>
      <c r="AB11" s="34"/>
      <c r="AC11" s="60">
        <v>20259</v>
      </c>
      <c r="AD11" s="34"/>
      <c r="AE11" s="64">
        <v>32</v>
      </c>
      <c r="AF11" s="32"/>
      <c r="AG11" s="65"/>
      <c r="AH11" s="66"/>
      <c r="AI11" s="55"/>
      <c r="AJ11" s="60"/>
      <c r="AK11" s="34"/>
      <c r="AL11" s="60"/>
      <c r="AM11" s="34"/>
      <c r="AN11" s="34"/>
      <c r="AO11" s="34"/>
    </row>
    <row r="12" spans="1:45" ht="10.9" customHeight="1">
      <c r="A12" s="37" t="s">
        <v>21</v>
      </c>
      <c r="B12" s="34"/>
      <c r="C12" s="60">
        <v>18291940</v>
      </c>
      <c r="D12" s="34"/>
      <c r="E12" s="60">
        <v>1045058</v>
      </c>
      <c r="F12" s="34"/>
      <c r="G12" s="64">
        <v>57.1</v>
      </c>
      <c r="H12" s="34"/>
      <c r="I12" s="60">
        <v>153205261</v>
      </c>
      <c r="J12" s="34"/>
      <c r="K12" s="60">
        <v>8376</v>
      </c>
      <c r="L12" s="62"/>
      <c r="M12" s="32"/>
      <c r="N12" s="32"/>
      <c r="O12" s="37" t="s">
        <v>21</v>
      </c>
      <c r="P12" s="34"/>
      <c r="Q12" s="60">
        <v>64013064</v>
      </c>
      <c r="R12" s="34"/>
      <c r="S12" s="60">
        <f>Q12/C12*1000</f>
        <v>3499.5229592924534</v>
      </c>
      <c r="T12" s="34"/>
      <c r="U12" s="60">
        <v>63651002</v>
      </c>
      <c r="V12" s="32"/>
      <c r="W12" s="63">
        <f>U12/Q12*100</f>
        <v>99.43439357941061</v>
      </c>
      <c r="X12" s="32"/>
      <c r="Y12" s="62">
        <v>49563859</v>
      </c>
      <c r="Z12" s="34"/>
      <c r="AA12" s="60">
        <v>2760</v>
      </c>
      <c r="AB12" s="34"/>
      <c r="AC12" s="60">
        <v>26721</v>
      </c>
      <c r="AD12" s="34"/>
      <c r="AE12" s="64">
        <v>28</v>
      </c>
      <c r="AF12" s="32"/>
      <c r="AG12" s="65"/>
      <c r="AH12" s="66"/>
      <c r="AI12" s="55"/>
      <c r="AJ12" s="60"/>
      <c r="AK12" s="34"/>
      <c r="AL12" s="60"/>
      <c r="AM12" s="34"/>
      <c r="AN12" s="34"/>
      <c r="AO12" s="34"/>
    </row>
    <row r="13" spans="1:45" ht="10.9" customHeight="1">
      <c r="A13" s="34"/>
      <c r="B13" s="34"/>
      <c r="C13" s="34"/>
      <c r="D13" s="67"/>
      <c r="E13" s="34"/>
      <c r="F13" s="34"/>
      <c r="G13" s="34"/>
      <c r="H13" s="34"/>
      <c r="I13" s="34"/>
      <c r="J13" s="34"/>
      <c r="K13" s="34"/>
      <c r="L13" s="32"/>
      <c r="M13" s="32"/>
      <c r="N13" s="32"/>
      <c r="O13" s="34"/>
      <c r="P13" s="34"/>
      <c r="Q13" s="34"/>
      <c r="R13" s="34"/>
      <c r="S13" s="60"/>
      <c r="T13" s="34"/>
      <c r="U13" s="34"/>
      <c r="V13" s="32"/>
      <c r="W13" s="58"/>
      <c r="X13" s="32"/>
      <c r="Y13" s="32"/>
      <c r="Z13" s="34"/>
      <c r="AA13" s="34"/>
      <c r="AB13" s="34"/>
      <c r="AC13" s="34"/>
      <c r="AD13" s="34"/>
      <c r="AE13" s="34"/>
      <c r="AF13" s="32"/>
      <c r="AG13" s="55"/>
      <c r="AH13" s="55"/>
      <c r="AI13" s="55"/>
      <c r="AJ13" s="34"/>
      <c r="AK13" s="34"/>
      <c r="AL13" s="34"/>
      <c r="AM13" s="34"/>
      <c r="AN13" s="34"/>
      <c r="AO13" s="34"/>
    </row>
    <row r="14" spans="1:45" ht="10.9" customHeight="1">
      <c r="A14" s="57" t="s">
        <v>22</v>
      </c>
      <c r="B14" s="34"/>
      <c r="C14" s="34"/>
      <c r="D14" s="67"/>
      <c r="E14" s="34"/>
      <c r="F14" s="34"/>
      <c r="G14" s="34"/>
      <c r="H14" s="34"/>
      <c r="I14" s="34"/>
      <c r="J14" s="34"/>
      <c r="K14" s="34"/>
      <c r="L14" s="32"/>
      <c r="M14" s="32"/>
      <c r="N14" s="32"/>
      <c r="O14" s="57" t="s">
        <v>22</v>
      </c>
      <c r="P14" s="34"/>
      <c r="Q14" s="34"/>
      <c r="R14" s="34"/>
      <c r="S14" s="60"/>
      <c r="T14" s="34"/>
      <c r="U14" s="34"/>
      <c r="V14" s="32"/>
      <c r="W14" s="58"/>
      <c r="X14" s="32"/>
      <c r="Y14" s="32"/>
      <c r="Z14" s="34"/>
      <c r="AA14" s="34"/>
      <c r="AB14" s="34"/>
      <c r="AC14" s="34"/>
      <c r="AD14" s="34"/>
      <c r="AE14" s="34"/>
      <c r="AF14" s="32"/>
      <c r="AG14" s="59"/>
      <c r="AH14" s="55"/>
      <c r="AI14" s="55"/>
      <c r="AJ14" s="34"/>
      <c r="AK14" s="34"/>
      <c r="AL14" s="34"/>
      <c r="AM14" s="34"/>
      <c r="AN14" s="34"/>
      <c r="AO14" s="34"/>
    </row>
    <row r="15" spans="1:45" ht="10.9" customHeight="1">
      <c r="A15" s="37" t="s">
        <v>23</v>
      </c>
      <c r="B15" s="34"/>
      <c r="C15" s="60">
        <v>5141000</v>
      </c>
      <c r="D15" s="67"/>
      <c r="E15" s="68">
        <v>287819</v>
      </c>
      <c r="F15" s="34"/>
      <c r="G15" s="69">
        <v>56</v>
      </c>
      <c r="H15" s="34"/>
      <c r="I15" s="60">
        <v>46337433</v>
      </c>
      <c r="J15" s="34"/>
      <c r="K15" s="60">
        <v>9013</v>
      </c>
      <c r="L15" s="62"/>
      <c r="M15" s="62"/>
      <c r="N15" s="32"/>
      <c r="O15" s="37" t="s">
        <v>23</v>
      </c>
      <c r="P15" s="34"/>
      <c r="Q15" s="60">
        <v>19126104</v>
      </c>
      <c r="R15" s="34"/>
      <c r="S15" s="60">
        <f>Q15/C15*1000</f>
        <v>3720.3081112624004</v>
      </c>
      <c r="T15" s="34"/>
      <c r="U15" s="60">
        <v>19094851</v>
      </c>
      <c r="V15" s="32"/>
      <c r="W15" s="63">
        <f t="shared" ref="W15:W27" si="0">U15/Q15*100</f>
        <v>99.836595053545665</v>
      </c>
      <c r="X15" s="32"/>
      <c r="Y15" s="62">
        <v>14600796</v>
      </c>
      <c r="Z15" s="34"/>
      <c r="AA15" s="60">
        <v>2959</v>
      </c>
      <c r="AB15" s="34"/>
      <c r="AC15" s="60">
        <v>2308</v>
      </c>
      <c r="AD15" s="34"/>
      <c r="AE15" s="64">
        <v>29</v>
      </c>
      <c r="AF15" s="32"/>
      <c r="AG15" s="65"/>
      <c r="AH15" s="66"/>
      <c r="AI15" s="55"/>
      <c r="AJ15" s="60"/>
      <c r="AK15" s="60"/>
      <c r="AL15" s="60"/>
      <c r="AM15" s="34"/>
      <c r="AN15" s="34"/>
      <c r="AO15" s="34"/>
    </row>
    <row r="16" spans="1:45" ht="12">
      <c r="A16" s="37" t="s">
        <v>24</v>
      </c>
      <c r="B16" s="67">
        <v>150000</v>
      </c>
      <c r="C16" s="60">
        <v>12727460</v>
      </c>
      <c r="D16" s="67"/>
      <c r="E16" s="68">
        <v>640722</v>
      </c>
      <c r="F16" s="34"/>
      <c r="G16" s="64">
        <v>50.3</v>
      </c>
      <c r="H16" s="34"/>
      <c r="I16" s="60">
        <v>101823926</v>
      </c>
      <c r="J16" s="34"/>
      <c r="K16" s="60">
        <v>8000</v>
      </c>
      <c r="L16" s="62"/>
      <c r="M16" s="62"/>
      <c r="N16" s="32"/>
      <c r="O16" s="37" t="s">
        <v>24</v>
      </c>
      <c r="P16" s="34"/>
      <c r="Q16" s="60">
        <v>40743508</v>
      </c>
      <c r="R16" s="34"/>
      <c r="S16" s="60">
        <f>Q16/C16*1000</f>
        <v>3201.2285247802783</v>
      </c>
      <c r="T16" s="34"/>
      <c r="U16" s="60">
        <v>40489568</v>
      </c>
      <c r="V16" s="32"/>
      <c r="W16" s="63">
        <f t="shared" si="0"/>
        <v>99.376735061693751</v>
      </c>
      <c r="X16" s="32"/>
      <c r="Y16" s="62">
        <v>31443571</v>
      </c>
      <c r="Z16" s="34"/>
      <c r="AA16" s="60">
        <v>2539</v>
      </c>
      <c r="AB16" s="34"/>
      <c r="AC16" s="60">
        <v>18910</v>
      </c>
      <c r="AD16" s="34"/>
      <c r="AE16" s="64">
        <v>28</v>
      </c>
      <c r="AF16" s="32"/>
      <c r="AG16" s="65"/>
      <c r="AH16" s="66"/>
      <c r="AI16" s="55"/>
      <c r="AJ16" s="60"/>
      <c r="AK16" s="60"/>
      <c r="AL16" s="60"/>
      <c r="AM16" s="34"/>
      <c r="AN16" s="34"/>
      <c r="AO16" s="34"/>
    </row>
    <row r="17" spans="1:43" ht="12">
      <c r="A17" s="37" t="s">
        <v>25</v>
      </c>
      <c r="B17" s="67">
        <v>8879840</v>
      </c>
      <c r="C17" s="60">
        <v>9437200</v>
      </c>
      <c r="D17" s="67"/>
      <c r="E17" s="60">
        <v>592607</v>
      </c>
      <c r="F17" s="34"/>
      <c r="G17" s="61">
        <v>62.8</v>
      </c>
      <c r="H17" s="34"/>
      <c r="I17" s="60">
        <v>89327340</v>
      </c>
      <c r="J17" s="34"/>
      <c r="K17" s="60">
        <v>9465</v>
      </c>
      <c r="L17" s="62"/>
      <c r="M17" s="62"/>
      <c r="N17" s="32"/>
      <c r="O17" s="37" t="s">
        <v>25</v>
      </c>
      <c r="P17" s="34"/>
      <c r="Q17" s="60">
        <v>37328598</v>
      </c>
      <c r="R17" s="34"/>
      <c r="S17" s="60">
        <f>Q17/C17*1000</f>
        <v>3955.4738693680329</v>
      </c>
      <c r="T17" s="34"/>
      <c r="U17" s="60">
        <v>37080582</v>
      </c>
      <c r="V17" s="32"/>
      <c r="W17" s="63">
        <f t="shared" si="0"/>
        <v>99.335587154920731</v>
      </c>
      <c r="X17" s="32"/>
      <c r="Y17" s="62">
        <v>29135597</v>
      </c>
      <c r="Z17" s="34"/>
      <c r="AA17" s="60">
        <v>3129</v>
      </c>
      <c r="AB17" s="34"/>
      <c r="AC17" s="60">
        <v>18732</v>
      </c>
      <c r="AD17" s="34"/>
      <c r="AE17" s="64">
        <v>31</v>
      </c>
      <c r="AF17" s="32"/>
      <c r="AG17" s="65"/>
      <c r="AH17" s="66"/>
      <c r="AI17" s="55"/>
      <c r="AJ17" s="60"/>
      <c r="AK17" s="60"/>
      <c r="AL17" s="60"/>
      <c r="AM17" s="34"/>
      <c r="AN17" s="34"/>
      <c r="AO17" s="34"/>
    </row>
    <row r="18" spans="1:43" ht="12">
      <c r="A18" s="37" t="s">
        <v>26</v>
      </c>
      <c r="B18" s="34"/>
      <c r="C18" s="60">
        <v>4521160</v>
      </c>
      <c r="D18" s="67"/>
      <c r="E18" s="60">
        <v>277371</v>
      </c>
      <c r="F18" s="34"/>
      <c r="G18" s="70">
        <v>61.3</v>
      </c>
      <c r="H18" s="34"/>
      <c r="I18" s="60">
        <v>36866479</v>
      </c>
      <c r="J18" s="34"/>
      <c r="K18" s="60">
        <v>8154</v>
      </c>
      <c r="L18" s="62"/>
      <c r="M18" s="62"/>
      <c r="N18" s="32"/>
      <c r="O18" s="37" t="s">
        <v>26</v>
      </c>
      <c r="P18" s="34"/>
      <c r="Q18" s="60">
        <v>16606083</v>
      </c>
      <c r="R18" s="34"/>
      <c r="S18" s="60">
        <f>Q18/C18*1000</f>
        <v>3672.9695476382167</v>
      </c>
      <c r="T18" s="34"/>
      <c r="U18" s="60">
        <v>16513340</v>
      </c>
      <c r="V18" s="32"/>
      <c r="W18" s="63">
        <f t="shared" si="0"/>
        <v>99.441511884530513</v>
      </c>
      <c r="X18" s="32"/>
      <c r="Y18" s="62">
        <v>12932619</v>
      </c>
      <c r="Z18" s="34"/>
      <c r="AA18" s="60">
        <v>2900</v>
      </c>
      <c r="AB18" s="34"/>
      <c r="AC18" s="60">
        <v>7030</v>
      </c>
      <c r="AD18" s="34"/>
      <c r="AE18" s="64">
        <v>29</v>
      </c>
      <c r="AF18" s="32"/>
      <c r="AG18" s="65"/>
      <c r="AH18" s="66"/>
      <c r="AI18" s="55"/>
      <c r="AJ18" s="60"/>
      <c r="AK18" s="60"/>
      <c r="AL18" s="60"/>
      <c r="AM18" s="34"/>
      <c r="AN18" s="34"/>
      <c r="AO18" s="34"/>
    </row>
    <row r="19" spans="1:43" ht="12">
      <c r="A19" s="34"/>
      <c r="B19" s="34"/>
      <c r="C19" s="34"/>
      <c r="D19" s="67"/>
      <c r="E19" s="34"/>
      <c r="F19" s="34"/>
      <c r="G19" s="34"/>
      <c r="H19" s="34"/>
      <c r="I19" s="34"/>
      <c r="J19" s="34"/>
      <c r="K19" s="34"/>
      <c r="L19" s="32"/>
      <c r="M19" s="32"/>
      <c r="N19" s="32"/>
      <c r="O19" s="34"/>
      <c r="P19" s="34"/>
      <c r="Q19" s="34"/>
      <c r="R19" s="34"/>
      <c r="S19" s="60"/>
      <c r="T19" s="34"/>
      <c r="U19" s="34"/>
      <c r="V19" s="32"/>
      <c r="W19" s="63"/>
      <c r="X19" s="32"/>
      <c r="Y19" s="32"/>
      <c r="Z19" s="34"/>
      <c r="AA19" s="34"/>
      <c r="AB19" s="34"/>
      <c r="AC19" s="34"/>
      <c r="AD19" s="34"/>
      <c r="AE19" s="34"/>
      <c r="AF19" s="32"/>
      <c r="AG19" s="55"/>
      <c r="AH19" s="55"/>
      <c r="AI19" s="55"/>
      <c r="AJ19" s="34"/>
      <c r="AK19" s="34"/>
      <c r="AL19" s="34"/>
      <c r="AM19" s="34"/>
      <c r="AN19" s="34"/>
      <c r="AO19" s="34"/>
    </row>
    <row r="20" spans="1:43" ht="12">
      <c r="A20" s="57" t="s">
        <v>43</v>
      </c>
      <c r="B20" s="34"/>
      <c r="C20" s="34"/>
      <c r="D20" s="67"/>
      <c r="E20" s="34"/>
      <c r="F20" s="34"/>
      <c r="G20" s="34"/>
      <c r="H20" s="34"/>
      <c r="I20" s="34"/>
      <c r="J20" s="34"/>
      <c r="K20" s="34"/>
      <c r="L20" s="32"/>
      <c r="M20" s="62"/>
      <c r="N20" s="32"/>
      <c r="O20" s="57" t="s">
        <v>43</v>
      </c>
      <c r="P20" s="34"/>
      <c r="Q20" s="34"/>
      <c r="R20" s="34"/>
      <c r="S20" s="60"/>
      <c r="T20" s="34"/>
      <c r="U20" s="34"/>
      <c r="V20" s="32"/>
      <c r="W20" s="63"/>
      <c r="X20" s="32"/>
      <c r="Y20" s="32"/>
      <c r="Z20" s="34"/>
      <c r="AA20" s="34"/>
      <c r="AB20" s="34"/>
      <c r="AC20" s="34"/>
      <c r="AD20" s="34"/>
      <c r="AE20" s="34"/>
      <c r="AF20" s="32"/>
      <c r="AG20" s="59"/>
      <c r="AH20" s="55"/>
      <c r="AI20" s="55"/>
      <c r="AJ20" s="34"/>
      <c r="AK20" s="60"/>
      <c r="AL20" s="34"/>
      <c r="AM20" s="34"/>
      <c r="AN20" s="34"/>
      <c r="AO20" s="34"/>
    </row>
    <row r="21" spans="1:43" ht="12">
      <c r="A21" s="37" t="s">
        <v>27</v>
      </c>
      <c r="B21" s="34"/>
      <c r="C21" s="60">
        <v>26815700</v>
      </c>
      <c r="D21" s="67"/>
      <c r="E21" s="60">
        <v>1504469</v>
      </c>
      <c r="F21" s="34"/>
      <c r="G21" s="61">
        <v>56.1</v>
      </c>
      <c r="H21" s="34"/>
      <c r="I21" s="60">
        <v>229303108</v>
      </c>
      <c r="J21" s="34"/>
      <c r="K21" s="60">
        <v>8551</v>
      </c>
      <c r="L21" s="62"/>
      <c r="M21" s="32"/>
      <c r="N21" s="32"/>
      <c r="O21" s="37" t="s">
        <v>27</v>
      </c>
      <c r="P21" s="34"/>
      <c r="Q21" s="60">
        <v>94886057</v>
      </c>
      <c r="R21" s="34"/>
      <c r="S21" s="60">
        <f>Q21/C21*1000</f>
        <v>3538.4516160309072</v>
      </c>
      <c r="T21" s="34"/>
      <c r="U21" s="60">
        <v>94288828</v>
      </c>
      <c r="V21" s="32"/>
      <c r="W21" s="63">
        <f t="shared" si="0"/>
        <v>99.370582971953397</v>
      </c>
      <c r="X21" s="32"/>
      <c r="Y21" s="62">
        <v>73390946</v>
      </c>
      <c r="Z21" s="34"/>
      <c r="AA21" s="60">
        <v>2798</v>
      </c>
      <c r="AB21" s="34"/>
      <c r="AC21" s="60">
        <v>44834</v>
      </c>
      <c r="AD21" s="34"/>
      <c r="AE21" s="64">
        <v>29</v>
      </c>
      <c r="AF21" s="32"/>
      <c r="AG21" s="65"/>
      <c r="AH21" s="66"/>
      <c r="AI21" s="55"/>
      <c r="AJ21" s="60"/>
      <c r="AK21" s="60"/>
      <c r="AL21" s="60"/>
      <c r="AM21" s="60"/>
      <c r="AN21" s="60"/>
      <c r="AO21" s="60"/>
    </row>
    <row r="22" spans="1:43" ht="12">
      <c r="A22" s="37" t="s">
        <v>28</v>
      </c>
      <c r="B22" s="34"/>
      <c r="C22" s="60">
        <v>4902140</v>
      </c>
      <c r="D22" s="67"/>
      <c r="E22" s="60">
        <v>288757</v>
      </c>
      <c r="F22" s="34"/>
      <c r="G22" s="70">
        <v>58.9</v>
      </c>
      <c r="H22" s="34"/>
      <c r="I22" s="60">
        <v>44253571</v>
      </c>
      <c r="J22" s="34"/>
      <c r="K22" s="60">
        <v>9027</v>
      </c>
      <c r="L22" s="62"/>
      <c r="M22" s="32"/>
      <c r="N22" s="32"/>
      <c r="O22" s="37" t="s">
        <v>28</v>
      </c>
      <c r="P22" s="34"/>
      <c r="Q22" s="60">
        <v>18585391</v>
      </c>
      <c r="R22" s="34"/>
      <c r="S22" s="60">
        <f>Q22/C22*1000</f>
        <v>3791.2811547609817</v>
      </c>
      <c r="T22" s="34"/>
      <c r="U22" s="60">
        <v>18558478</v>
      </c>
      <c r="V22" s="32"/>
      <c r="W22" s="63">
        <f t="shared" si="0"/>
        <v>99.855192715611949</v>
      </c>
      <c r="X22" s="32"/>
      <c r="Y22" s="62">
        <v>14466903</v>
      </c>
      <c r="Z22" s="34"/>
      <c r="AA22" s="60">
        <v>3042</v>
      </c>
      <c r="AB22" s="34"/>
      <c r="AC22" s="60">
        <v>2002</v>
      </c>
      <c r="AD22" s="34"/>
      <c r="AE22" s="64">
        <v>25</v>
      </c>
      <c r="AF22" s="32"/>
      <c r="AG22" s="65"/>
      <c r="AH22" s="66"/>
      <c r="AI22" s="55"/>
      <c r="AJ22" s="60"/>
      <c r="AK22" s="60"/>
      <c r="AL22" s="60"/>
      <c r="AM22" s="60"/>
      <c r="AN22" s="60"/>
      <c r="AO22" s="60"/>
    </row>
    <row r="23" spans="1:43" ht="12">
      <c r="A23" s="34"/>
      <c r="B23" s="34"/>
      <c r="C23" s="60"/>
      <c r="D23" s="34"/>
      <c r="E23" s="60"/>
      <c r="F23" s="34"/>
      <c r="G23" s="64"/>
      <c r="H23" s="34"/>
      <c r="I23" s="60"/>
      <c r="J23" s="34"/>
      <c r="K23" s="60"/>
      <c r="L23" s="32"/>
      <c r="M23" s="32"/>
      <c r="N23" s="32"/>
      <c r="O23" s="34"/>
      <c r="P23" s="34"/>
      <c r="Q23" s="60"/>
      <c r="R23" s="34"/>
      <c r="S23" s="60"/>
      <c r="T23" s="34"/>
      <c r="U23" s="60"/>
      <c r="V23" s="32"/>
      <c r="W23" s="63"/>
      <c r="X23" s="32"/>
      <c r="Y23" s="62"/>
      <c r="Z23" s="34"/>
      <c r="AA23" s="60"/>
      <c r="AB23" s="34"/>
      <c r="AC23" s="60"/>
      <c r="AD23" s="34"/>
      <c r="AE23" s="64"/>
      <c r="AF23" s="32"/>
      <c r="AG23" s="55"/>
      <c r="AH23" s="55"/>
      <c r="AI23" s="55"/>
      <c r="AJ23" s="34"/>
      <c r="AK23" s="34"/>
      <c r="AL23" s="34"/>
      <c r="AM23" s="34"/>
      <c r="AN23" s="34"/>
      <c r="AO23" s="34"/>
    </row>
    <row r="24" spans="1:43" ht="12">
      <c r="A24" s="57" t="s">
        <v>44</v>
      </c>
      <c r="B24" s="34"/>
      <c r="C24" s="60"/>
      <c r="D24" s="34"/>
      <c r="E24" s="60"/>
      <c r="F24" s="34"/>
      <c r="G24" s="64"/>
      <c r="H24" s="34"/>
      <c r="I24" s="60"/>
      <c r="J24" s="34"/>
      <c r="K24" s="60"/>
      <c r="L24" s="32"/>
      <c r="M24" s="32"/>
      <c r="N24" s="32"/>
      <c r="O24" s="57" t="s">
        <v>44</v>
      </c>
      <c r="P24" s="34"/>
      <c r="Q24" s="60"/>
      <c r="R24" s="34"/>
      <c r="S24" s="60"/>
      <c r="T24" s="34"/>
      <c r="U24" s="60"/>
      <c r="V24" s="32"/>
      <c r="W24" s="63"/>
      <c r="X24" s="32"/>
      <c r="Y24" s="62"/>
      <c r="Z24" s="34"/>
      <c r="AA24" s="60"/>
      <c r="AB24" s="34"/>
      <c r="AC24" s="60"/>
      <c r="AD24" s="34"/>
      <c r="AE24" s="64"/>
      <c r="AF24" s="32"/>
      <c r="AG24" s="59"/>
      <c r="AH24" s="55"/>
      <c r="AI24" s="55"/>
      <c r="AJ24" s="34"/>
      <c r="AK24" s="34"/>
      <c r="AL24" s="34"/>
      <c r="AM24" s="34"/>
      <c r="AN24" s="34"/>
      <c r="AO24" s="34"/>
    </row>
    <row r="25" spans="1:43" ht="12">
      <c r="A25" s="37" t="s">
        <v>29</v>
      </c>
      <c r="B25" s="34"/>
      <c r="C25" s="60">
        <v>26402920</v>
      </c>
      <c r="D25" s="67"/>
      <c r="E25" s="60">
        <v>1465080</v>
      </c>
      <c r="F25" s="34"/>
      <c r="G25" s="70">
        <v>55.5</v>
      </c>
      <c r="H25" s="34"/>
      <c r="I25" s="60">
        <v>219998684</v>
      </c>
      <c r="J25" s="34"/>
      <c r="K25" s="60">
        <v>8332</v>
      </c>
      <c r="L25" s="62"/>
      <c r="M25" s="32"/>
      <c r="N25" s="32"/>
      <c r="O25" s="37" t="s">
        <v>29</v>
      </c>
      <c r="P25" s="34"/>
      <c r="Q25" s="60">
        <v>91530242</v>
      </c>
      <c r="R25" s="34"/>
      <c r="S25" s="60">
        <f>Q25/C25*1000</f>
        <v>3466.6711863687801</v>
      </c>
      <c r="T25" s="34"/>
      <c r="U25" s="60">
        <v>90939211</v>
      </c>
      <c r="V25" s="32"/>
      <c r="W25" s="63">
        <f t="shared" si="0"/>
        <v>99.354277900849425</v>
      </c>
      <c r="X25" s="32"/>
      <c r="Y25" s="62">
        <v>70997949</v>
      </c>
      <c r="Z25" s="34"/>
      <c r="AA25" s="60">
        <v>2743</v>
      </c>
      <c r="AB25" s="34"/>
      <c r="AC25" s="60">
        <v>44390</v>
      </c>
      <c r="AD25" s="34"/>
      <c r="AE25" s="64">
        <v>29</v>
      </c>
      <c r="AF25" s="32"/>
      <c r="AG25" s="65"/>
      <c r="AH25" s="66"/>
      <c r="AI25" s="55"/>
      <c r="AJ25" s="60"/>
      <c r="AK25" s="34"/>
      <c r="AL25" s="60"/>
      <c r="AM25" s="34"/>
      <c r="AN25" s="34"/>
      <c r="AO25" s="34"/>
    </row>
    <row r="26" spans="1:43" ht="12">
      <c r="A26" s="37" t="s">
        <v>30</v>
      </c>
      <c r="B26" s="34"/>
      <c r="C26" s="60">
        <v>5047760</v>
      </c>
      <c r="D26" s="67"/>
      <c r="E26" s="60">
        <v>258290</v>
      </c>
      <c r="F26" s="34"/>
      <c r="G26" s="64">
        <v>51.2</v>
      </c>
      <c r="H26" s="34"/>
      <c r="I26" s="60">
        <v>40255194</v>
      </c>
      <c r="J26" s="34"/>
      <c r="K26" s="60">
        <v>7975</v>
      </c>
      <c r="L26" s="62"/>
      <c r="M26" s="62"/>
      <c r="N26" s="32"/>
      <c r="O26" s="37" t="s">
        <v>30</v>
      </c>
      <c r="P26" s="34"/>
      <c r="Q26" s="60">
        <v>16830202</v>
      </c>
      <c r="R26" s="34"/>
      <c r="S26" s="60">
        <f>Q26/C26*1000</f>
        <v>3334.1921961424473</v>
      </c>
      <c r="T26" s="34"/>
      <c r="U26" s="60">
        <v>16799016</v>
      </c>
      <c r="V26" s="32"/>
      <c r="W26" s="63">
        <f t="shared" si="0"/>
        <v>99.81470216459671</v>
      </c>
      <c r="X26" s="32"/>
      <c r="Y26" s="62">
        <v>12753222</v>
      </c>
      <c r="Z26" s="34"/>
      <c r="AA26" s="60">
        <v>2637</v>
      </c>
      <c r="AB26" s="34"/>
      <c r="AC26" s="60">
        <v>2295</v>
      </c>
      <c r="AD26" s="34"/>
      <c r="AE26" s="64">
        <v>29</v>
      </c>
      <c r="AF26" s="32"/>
      <c r="AG26" s="65"/>
      <c r="AH26" s="66"/>
      <c r="AI26" s="55"/>
      <c r="AJ26" s="60"/>
      <c r="AK26" s="60"/>
      <c r="AL26" s="60"/>
      <c r="AM26" s="34"/>
      <c r="AN26" s="34"/>
      <c r="AO26" s="34"/>
    </row>
    <row r="27" spans="1:43" ht="12">
      <c r="A27" s="33" t="s">
        <v>36</v>
      </c>
      <c r="B27" s="32"/>
      <c r="C27" s="62">
        <v>376140</v>
      </c>
      <c r="D27" s="62"/>
      <c r="E27" s="62">
        <v>75150</v>
      </c>
      <c r="F27" s="32"/>
      <c r="G27" s="63">
        <v>199.8</v>
      </c>
      <c r="H27" s="32"/>
      <c r="I27" s="62">
        <v>14101301</v>
      </c>
      <c r="J27" s="32"/>
      <c r="K27" s="62">
        <v>37490</v>
      </c>
      <c r="L27" s="62"/>
      <c r="M27" s="62"/>
      <c r="N27" s="32"/>
      <c r="O27" s="71" t="s">
        <v>36</v>
      </c>
      <c r="P27" s="41"/>
      <c r="Q27" s="72">
        <v>5443849</v>
      </c>
      <c r="R27" s="41"/>
      <c r="S27" s="72">
        <f>Q27/C27*1000</f>
        <v>14472.932950497156</v>
      </c>
      <c r="T27" s="41"/>
      <c r="U27" s="72">
        <v>5440113</v>
      </c>
      <c r="V27" s="41"/>
      <c r="W27" s="73">
        <f t="shared" si="0"/>
        <v>99.931372086183885</v>
      </c>
      <c r="X27" s="41"/>
      <c r="Y27" s="72">
        <v>4361412</v>
      </c>
      <c r="Z27" s="41"/>
      <c r="AA27" s="72">
        <v>11661</v>
      </c>
      <c r="AB27" s="41"/>
      <c r="AC27" s="72">
        <v>295</v>
      </c>
      <c r="AD27" s="41"/>
      <c r="AE27" s="74">
        <v>33</v>
      </c>
      <c r="AF27" s="62"/>
      <c r="AG27" s="75"/>
      <c r="AH27" s="76"/>
      <c r="AI27" s="50"/>
      <c r="AJ27" s="62"/>
      <c r="AK27" s="32"/>
      <c r="AL27" s="34"/>
      <c r="AM27" s="34"/>
      <c r="AN27" s="34"/>
      <c r="AO27" s="34"/>
    </row>
    <row r="28" spans="1:43" s="2" customFormat="1" ht="11.45" customHeight="1">
      <c r="A28" s="32" t="s">
        <v>33</v>
      </c>
      <c r="B28" s="32"/>
      <c r="C28" s="62"/>
      <c r="D28" s="62"/>
      <c r="E28" s="62"/>
      <c r="F28" s="32"/>
      <c r="G28" s="63"/>
      <c r="H28" s="32"/>
      <c r="I28" s="62"/>
      <c r="J28" s="32"/>
      <c r="K28" s="62"/>
      <c r="L28" s="62"/>
      <c r="M28" s="62"/>
      <c r="N28" s="32"/>
      <c r="O28" s="77" t="s">
        <v>45</v>
      </c>
      <c r="P28" s="32"/>
      <c r="Q28" s="62"/>
      <c r="R28" s="32"/>
      <c r="S28" s="62"/>
      <c r="T28" s="32"/>
      <c r="U28" s="62"/>
      <c r="V28" s="32"/>
      <c r="W28" s="63"/>
      <c r="X28" s="32"/>
      <c r="Y28" s="62"/>
      <c r="Z28" s="32"/>
      <c r="AA28" s="62"/>
      <c r="AB28" s="32"/>
      <c r="AC28" s="62"/>
      <c r="AD28" s="32"/>
      <c r="AE28" s="78"/>
      <c r="AF28" s="62"/>
      <c r="AG28" s="75"/>
      <c r="AH28" s="76"/>
      <c r="AI28" s="50"/>
      <c r="AJ28" s="62"/>
      <c r="AK28" s="32"/>
      <c r="AL28" s="32"/>
      <c r="AM28" s="32"/>
      <c r="AN28" s="32"/>
      <c r="AO28" s="32"/>
      <c r="AP28" s="51"/>
      <c r="AQ28" s="51"/>
    </row>
    <row r="29" spans="1:43" s="2" customFormat="1" ht="10.35" customHeight="1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79" t="s">
        <v>46</v>
      </c>
      <c r="P29" s="51"/>
      <c r="Q29" s="51"/>
      <c r="R29" s="80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</row>
    <row r="30" spans="1:43" ht="10.35" customHeight="1"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77" t="s">
        <v>47</v>
      </c>
      <c r="Q30" s="51"/>
      <c r="R30" s="80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</row>
    <row r="31" spans="1:43" ht="10.35" customHeight="1"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79" t="s">
        <v>48</v>
      </c>
      <c r="Q31" s="51"/>
      <c r="R31" s="80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</row>
    <row r="32" spans="1:43" ht="10.35" customHeight="1">
      <c r="B32" s="51"/>
      <c r="C32" s="51"/>
      <c r="G32" s="81"/>
      <c r="L32" s="51"/>
      <c r="M32" s="51"/>
      <c r="N32" s="51"/>
      <c r="O32" s="82"/>
      <c r="R32" s="83"/>
      <c r="V32" s="51"/>
      <c r="W32" s="51"/>
      <c r="X32" s="51"/>
      <c r="Y32" s="51"/>
      <c r="AF32" s="51"/>
    </row>
    <row r="33" spans="1:32" ht="10.35" customHeight="1">
      <c r="B33" s="51"/>
      <c r="C33" s="51"/>
      <c r="L33" s="51"/>
      <c r="M33" s="51"/>
      <c r="N33" s="51"/>
      <c r="O33" s="84" t="s">
        <v>40</v>
      </c>
      <c r="R33" s="83"/>
      <c r="V33" s="51"/>
      <c r="W33" s="51"/>
      <c r="X33" s="51"/>
      <c r="Y33" s="51"/>
      <c r="AF33" s="51"/>
    </row>
    <row r="34" spans="1:32" ht="10.35" customHeight="1">
      <c r="L34" s="51"/>
      <c r="M34" s="51"/>
      <c r="N34" s="51"/>
      <c r="O34" s="85"/>
      <c r="R34" s="83"/>
      <c r="V34" s="51"/>
      <c r="W34" s="51"/>
      <c r="X34" s="51"/>
      <c r="Y34" s="51"/>
      <c r="AF34" s="51"/>
    </row>
    <row r="35" spans="1:32" ht="10.35" customHeight="1">
      <c r="C35" s="83"/>
      <c r="E35" s="83"/>
      <c r="G35" s="81"/>
      <c r="I35" s="83"/>
      <c r="J35" s="83"/>
      <c r="K35" s="83"/>
      <c r="L35" s="80"/>
      <c r="M35" s="51"/>
      <c r="N35" s="80"/>
      <c r="O35" s="82" t="s">
        <v>37</v>
      </c>
      <c r="S35" s="83"/>
      <c r="T35" s="83"/>
      <c r="V35" s="51"/>
      <c r="W35" s="51"/>
      <c r="X35" s="51"/>
      <c r="Y35" s="51"/>
      <c r="Z35" s="83"/>
      <c r="AF35" s="51"/>
    </row>
    <row r="36" spans="1:32" ht="10.35" customHeight="1">
      <c r="C36" s="83"/>
      <c r="E36" s="83"/>
      <c r="G36" s="81"/>
      <c r="I36" s="83"/>
      <c r="J36" s="83"/>
      <c r="K36" s="83"/>
      <c r="L36" s="80"/>
      <c r="M36" s="51"/>
      <c r="N36" s="80"/>
      <c r="O36" s="86" t="s">
        <v>38</v>
      </c>
      <c r="S36" s="83"/>
      <c r="T36" s="83"/>
      <c r="V36" s="51"/>
      <c r="W36" s="51"/>
      <c r="X36" s="51"/>
      <c r="Y36" s="51"/>
      <c r="Z36" s="83"/>
      <c r="AF36" s="51"/>
    </row>
    <row r="37" spans="1:32" ht="10.35" customHeight="1">
      <c r="C37" s="83"/>
      <c r="E37" s="83"/>
      <c r="G37" s="87"/>
      <c r="I37" s="83"/>
      <c r="J37" s="83"/>
      <c r="K37" s="83"/>
      <c r="L37" s="80"/>
      <c r="M37" s="51"/>
      <c r="N37" s="80"/>
      <c r="O37" s="51"/>
      <c r="S37" s="83"/>
      <c r="T37" s="83"/>
      <c r="V37" s="51"/>
      <c r="W37" s="51"/>
      <c r="X37" s="51"/>
      <c r="Y37" s="51"/>
      <c r="AF37" s="51"/>
    </row>
    <row r="38" spans="1:32" ht="10.35" customHeight="1">
      <c r="A38" s="88"/>
      <c r="G38" s="89"/>
      <c r="H38" s="88"/>
      <c r="L38" s="51"/>
      <c r="M38" s="51"/>
      <c r="N38" s="51"/>
      <c r="O38" s="51"/>
      <c r="V38" s="51"/>
      <c r="W38" s="51"/>
      <c r="X38" s="51"/>
      <c r="Y38" s="51"/>
      <c r="AF38" s="51"/>
    </row>
    <row r="39" spans="1:32" ht="10.35" customHeight="1">
      <c r="A39" s="88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90"/>
      <c r="M39" s="90"/>
      <c r="N39" s="51"/>
      <c r="O39" s="51"/>
      <c r="V39" s="51"/>
      <c r="W39" s="51"/>
      <c r="X39" s="51"/>
      <c r="Y39" s="51"/>
      <c r="AF39" s="51"/>
    </row>
    <row r="40" spans="1:32" ht="10.35" customHeight="1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90"/>
      <c r="M40" s="90"/>
      <c r="N40" s="90"/>
      <c r="O40" s="51"/>
      <c r="V40" s="51"/>
      <c r="W40" s="51"/>
      <c r="X40" s="51"/>
      <c r="Y40" s="51"/>
      <c r="AF40" s="51"/>
    </row>
    <row r="41" spans="1:32" ht="10.35" customHeight="1">
      <c r="A41" s="88"/>
      <c r="D41" s="89"/>
      <c r="E41" s="89"/>
      <c r="F41" s="89"/>
      <c r="G41" s="89"/>
      <c r="H41" s="89"/>
      <c r="I41" s="89"/>
      <c r="K41" s="89"/>
      <c r="L41" s="90"/>
      <c r="M41" s="90"/>
      <c r="N41" s="90"/>
      <c r="O41" s="51"/>
      <c r="V41" s="51"/>
      <c r="W41" s="51"/>
      <c r="X41" s="51"/>
      <c r="Y41" s="51"/>
      <c r="AF41" s="51"/>
    </row>
    <row r="42" spans="1:32" ht="10.35" customHeight="1">
      <c r="A42" s="88"/>
      <c r="D42" s="89"/>
      <c r="E42" s="89"/>
      <c r="F42" s="89"/>
      <c r="G42" s="89"/>
      <c r="H42" s="89"/>
      <c r="I42" s="89"/>
      <c r="J42" s="89"/>
      <c r="K42" s="89"/>
      <c r="L42" s="90"/>
      <c r="M42" s="90"/>
      <c r="N42" s="90"/>
      <c r="O42" s="51"/>
      <c r="V42" s="51"/>
      <c r="W42" s="51"/>
      <c r="X42" s="51"/>
      <c r="Y42" s="51"/>
      <c r="AF42" s="51"/>
    </row>
    <row r="43" spans="1:32">
      <c r="A43" s="88"/>
      <c r="D43" s="89"/>
      <c r="E43" s="89"/>
      <c r="F43" s="89"/>
      <c r="G43" s="89"/>
      <c r="H43" s="89"/>
      <c r="I43" s="89"/>
      <c r="J43" s="89"/>
      <c r="K43" s="89"/>
      <c r="L43" s="90"/>
      <c r="M43" s="90"/>
      <c r="N43" s="90"/>
      <c r="O43" s="51"/>
      <c r="V43" s="51"/>
      <c r="W43" s="51"/>
      <c r="X43" s="51"/>
      <c r="Y43" s="51"/>
      <c r="AF43" s="51"/>
    </row>
    <row r="44" spans="1:32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90"/>
      <c r="M44" s="90"/>
      <c r="N44" s="90"/>
      <c r="O44" s="51"/>
      <c r="V44" s="51"/>
      <c r="W44" s="51"/>
      <c r="X44" s="51"/>
      <c r="Y44" s="51"/>
      <c r="AF44" s="51"/>
    </row>
  </sheetData>
  <mergeCells count="2">
    <mergeCell ref="O1:AE1"/>
    <mergeCell ref="O3:AE3"/>
  </mergeCells>
  <phoneticPr fontId="2" type="noConversion"/>
  <printOptions gridLinesSet="0"/>
  <pageMargins left="1.21" right="0.5" top="1" bottom="1" header="0.51" footer="0.5"/>
  <pageSetup firstPageNumber="149" pageOrder="overThenDown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TABLE9.2</vt:lpstr>
      <vt:lpstr>TABLE9.2!Print_Area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2009-09-22T20:04:18Z</cp:lastPrinted>
  <dcterms:created xsi:type="dcterms:W3CDTF">2000-03-16T15:36:35Z</dcterms:created>
  <dcterms:modified xsi:type="dcterms:W3CDTF">2010-01-13T20:47:36Z</dcterms:modified>
</cp:coreProperties>
</file>