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5.7" sheetId="1" r:id="rId1"/>
  </sheets>
  <definedNames>
    <definedName name="_Regression_Int" localSheetId="0" hidden="1">1</definedName>
    <definedName name="data_start">TABLE5.7!#REF!</definedName>
    <definedName name="_xlnm.Print_Area" localSheetId="0">TABLE5.7!$A$1:$R$119</definedName>
    <definedName name="Print_Area_MI">TABLE5.7!$A$1:$AJ$119</definedName>
    <definedName name="Year">TABLE5.7!#REF!</definedName>
  </definedNames>
  <calcPr calcId="125725"/>
</workbook>
</file>

<file path=xl/calcChain.xml><?xml version="1.0" encoding="utf-8"?>
<calcChain xmlns="http://schemas.openxmlformats.org/spreadsheetml/2006/main">
  <c r="R109" i="1"/>
  <c r="R107"/>
  <c r="R106"/>
  <c r="R105"/>
  <c r="R104"/>
  <c r="R102"/>
  <c r="R101"/>
  <c r="R99"/>
  <c r="R97"/>
  <c r="R96"/>
  <c r="R95"/>
  <c r="R94"/>
  <c r="R93"/>
  <c r="R92"/>
  <c r="R91"/>
  <c r="R78"/>
  <c r="R77"/>
  <c r="R76"/>
  <c r="R75"/>
  <c r="R74"/>
  <c r="R73"/>
  <c r="R71"/>
  <c r="R70"/>
  <c r="R69"/>
  <c r="R67"/>
  <c r="R66"/>
  <c r="R65"/>
  <c r="R64"/>
  <c r="R63"/>
  <c r="R62"/>
  <c r="R61"/>
  <c r="R60"/>
  <c r="R59"/>
  <c r="R58"/>
  <c r="R57"/>
  <c r="R55"/>
  <c r="R54"/>
  <c r="R53"/>
  <c r="R52"/>
  <c r="R51"/>
  <c r="R50"/>
  <c r="R49"/>
  <c r="R40"/>
  <c r="R38"/>
  <c r="R37"/>
  <c r="R36"/>
  <c r="R35"/>
  <c r="R34"/>
  <c r="R32"/>
  <c r="R30"/>
  <c r="R29"/>
  <c r="R27"/>
  <c r="R26"/>
  <c r="R25"/>
  <c r="R24"/>
  <c r="R22"/>
  <c r="R21"/>
  <c r="R20"/>
  <c r="R19"/>
  <c r="R18"/>
  <c r="R17"/>
  <c r="R16"/>
  <c r="R15"/>
  <c r="R13"/>
  <c r="R12"/>
  <c r="R11"/>
  <c r="R10"/>
  <c r="R8"/>
  <c r="R7"/>
  <c r="I109"/>
  <c r="I107"/>
  <c r="I106"/>
  <c r="I105"/>
  <c r="I104"/>
  <c r="I102"/>
  <c r="I101"/>
  <c r="I99"/>
  <c r="I97"/>
  <c r="I96"/>
  <c r="I95"/>
  <c r="I94"/>
  <c r="I93"/>
  <c r="I92"/>
  <c r="I91"/>
  <c r="I78"/>
  <c r="I77"/>
  <c r="I76"/>
  <c r="I75"/>
  <c r="I74"/>
  <c r="I73"/>
  <c r="I71"/>
  <c r="I70"/>
  <c r="I69"/>
  <c r="I67"/>
  <c r="I66"/>
  <c r="I65"/>
  <c r="I64"/>
  <c r="I63"/>
  <c r="I62"/>
  <c r="I61"/>
  <c r="I60"/>
  <c r="I59"/>
  <c r="I58"/>
  <c r="I57"/>
  <c r="I55"/>
  <c r="I54"/>
  <c r="I53"/>
  <c r="I52"/>
  <c r="I51"/>
  <c r="I50"/>
  <c r="I49"/>
  <c r="I40"/>
  <c r="I38"/>
  <c r="I37"/>
  <c r="I36"/>
  <c r="I35"/>
  <c r="I34"/>
  <c r="I32"/>
  <c r="I30"/>
  <c r="I29"/>
  <c r="I27"/>
  <c r="I26"/>
  <c r="I25"/>
  <c r="I24"/>
  <c r="I22"/>
  <c r="I21"/>
  <c r="I20"/>
  <c r="I19"/>
  <c r="I18"/>
  <c r="I17"/>
  <c r="I16"/>
  <c r="I15"/>
  <c r="I13"/>
  <c r="I12"/>
  <c r="I11"/>
  <c r="I10"/>
  <c r="I7"/>
  <c r="I8"/>
</calcChain>
</file>

<file path=xl/sharedStrings.xml><?xml version="1.0" encoding="utf-8"?>
<sst xmlns="http://schemas.openxmlformats.org/spreadsheetml/2006/main" count="173" uniqueCount="127">
  <si>
    <t xml:space="preserve">   Discharges</t>
  </si>
  <si>
    <t xml:space="preserve">                       Description</t>
  </si>
  <si>
    <t xml:space="preserve">               -----</t>
  </si>
  <si>
    <t>See footnotes at end of table.</t>
  </si>
  <si>
    <t>All Other DRGs</t>
  </si>
  <si>
    <t>Total All DRGs</t>
  </si>
  <si>
    <t>Transient Ischemia</t>
  </si>
  <si>
    <t>Table 5.7</t>
  </si>
  <si>
    <t>Total Days of Care</t>
  </si>
  <si>
    <t>Number</t>
  </si>
  <si>
    <t>Total</t>
  </si>
  <si>
    <t>Charges</t>
  </si>
  <si>
    <t>Program Payments</t>
  </si>
  <si>
    <t xml:space="preserve">Discharges, Total Days of Care, Total Charges and Program Payments for Medicare Beneficiaries Discharged from Short-Stay Hospitals, </t>
  </si>
  <si>
    <t>DRG</t>
  </si>
  <si>
    <t>Code</t>
  </si>
  <si>
    <t xml:space="preserve">  Discharge</t>
  </si>
  <si>
    <t xml:space="preserve">    Per </t>
  </si>
  <si>
    <t xml:space="preserve">  Per</t>
  </si>
  <si>
    <t xml:space="preserve">   Day</t>
  </si>
  <si>
    <t>Table 5.7--Continued</t>
  </si>
  <si>
    <t xml:space="preserve">    Per</t>
  </si>
  <si>
    <t xml:space="preserve">  in Thousands</t>
  </si>
  <si>
    <t xml:space="preserve">SOURCE: Centers for Medicare &amp; Medicaid Services, Office of Information Services: Data from the Medicare Data Extract System; data development by the Office of Research, Development, and Information. </t>
  </si>
  <si>
    <t xml:space="preserve">  Thousands</t>
  </si>
  <si>
    <t xml:space="preserve">  Amount in</t>
  </si>
  <si>
    <t>by Leading Diagnosis-Related Groups (DRGs): Calendar Year 2008</t>
  </si>
  <si>
    <r>
      <t>1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</si>
  <si>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2</t>
    </r>
    <r>
      <rPr>
        <sz val="7"/>
        <rFont val="Arial"/>
        <family val="2"/>
      </rPr>
      <t>Based on frequency of occurrence in 2008.</t>
    </r>
  </si>
  <si>
    <r>
      <t>3</t>
    </r>
    <r>
      <rPr>
        <sz val="7"/>
        <rFont val="Arial"/>
        <family val="2"/>
      </rPr>
      <t>Represents surgical DRGs.</t>
    </r>
  </si>
  <si>
    <r>
      <t xml:space="preserve">  Discharge</t>
    </r>
    <r>
      <rPr>
        <vertAlign val="superscript"/>
        <sz val="8"/>
        <rFont val="Arial"/>
        <family val="2"/>
      </rPr>
      <t>1</t>
    </r>
  </si>
  <si>
    <r>
      <t>Leading DRGs</t>
    </r>
    <r>
      <rPr>
        <vertAlign val="superscript"/>
        <sz val="8"/>
        <rFont val="Arial"/>
        <family val="2"/>
      </rPr>
      <t>2</t>
    </r>
  </si>
  <si>
    <t xml:space="preserve">  Discharge1</t>
  </si>
  <si>
    <r>
      <t>039</t>
    </r>
    <r>
      <rPr>
        <vertAlign val="superscript"/>
        <sz val="8"/>
        <rFont val="Arial"/>
        <family val="2"/>
      </rPr>
      <t xml:space="preserve"> 3</t>
    </r>
  </si>
  <si>
    <t>057</t>
  </si>
  <si>
    <t>064</t>
  </si>
  <si>
    <t>065</t>
  </si>
  <si>
    <t>066</t>
  </si>
  <si>
    <t>069</t>
  </si>
  <si>
    <r>
      <t>244</t>
    </r>
    <r>
      <rPr>
        <vertAlign val="superscript"/>
        <sz val="8"/>
        <rFont val="Arial"/>
        <family val="2"/>
      </rPr>
      <t xml:space="preserve"> 3</t>
    </r>
  </si>
  <si>
    <r>
      <t>247</t>
    </r>
    <r>
      <rPr>
        <vertAlign val="superscript"/>
        <sz val="8"/>
        <rFont val="Arial"/>
        <family val="2"/>
      </rPr>
      <t xml:space="preserve"> 3</t>
    </r>
  </si>
  <si>
    <r>
      <t>249</t>
    </r>
    <r>
      <rPr>
        <vertAlign val="superscript"/>
        <sz val="8"/>
        <rFont val="Arial"/>
        <family val="2"/>
      </rPr>
      <t xml:space="preserve"> 3</t>
    </r>
  </si>
  <si>
    <r>
      <t>252</t>
    </r>
    <r>
      <rPr>
        <vertAlign val="superscript"/>
        <sz val="8"/>
        <rFont val="Arial"/>
        <family val="2"/>
      </rPr>
      <t xml:space="preserve"> 3</t>
    </r>
  </si>
  <si>
    <r>
      <t>254</t>
    </r>
    <r>
      <rPr>
        <vertAlign val="superscript"/>
        <sz val="8"/>
        <rFont val="Arial"/>
        <family val="2"/>
      </rPr>
      <t xml:space="preserve"> 3</t>
    </r>
  </si>
  <si>
    <r>
      <t xml:space="preserve">329 </t>
    </r>
    <r>
      <rPr>
        <vertAlign val="superscript"/>
        <sz val="8"/>
        <rFont val="Arial"/>
        <family val="2"/>
      </rPr>
      <t>3</t>
    </r>
  </si>
  <si>
    <r>
      <t xml:space="preserve">330 </t>
    </r>
    <r>
      <rPr>
        <vertAlign val="superscript"/>
        <sz val="8"/>
        <rFont val="Arial"/>
        <family val="2"/>
      </rPr>
      <t>3</t>
    </r>
  </si>
  <si>
    <r>
      <t xml:space="preserve">460 </t>
    </r>
    <r>
      <rPr>
        <vertAlign val="superscript"/>
        <sz val="8"/>
        <rFont val="Arial"/>
        <family val="2"/>
      </rPr>
      <t>3</t>
    </r>
  </si>
  <si>
    <r>
      <t xml:space="preserve">470 </t>
    </r>
    <r>
      <rPr>
        <vertAlign val="superscript"/>
        <sz val="8"/>
        <rFont val="Arial"/>
        <family val="2"/>
      </rPr>
      <t>3</t>
    </r>
  </si>
  <si>
    <r>
      <t xml:space="preserve">481 </t>
    </r>
    <r>
      <rPr>
        <vertAlign val="superscript"/>
        <sz val="8"/>
        <rFont val="Arial"/>
        <family val="2"/>
      </rPr>
      <t>3</t>
    </r>
  </si>
  <si>
    <r>
      <t xml:space="preserve">491 </t>
    </r>
    <r>
      <rPr>
        <vertAlign val="superscript"/>
        <sz val="8"/>
        <rFont val="Arial"/>
        <family val="2"/>
      </rPr>
      <t>3</t>
    </r>
  </si>
  <si>
    <t>Extracranial Procedures without CC or MCC</t>
  </si>
  <si>
    <t>Degenerative Nervous system Disorders without MCC</t>
  </si>
  <si>
    <t>Intracranial Hemorrhage or Cerebral Infarction with MCC</t>
  </si>
  <si>
    <t>Intracranial Hemorrhage or Cerebral Infarction with CC</t>
  </si>
  <si>
    <t>Seizures without MCC</t>
  </si>
  <si>
    <t>Respiratory Infections &amp; Inflammations with MCC</t>
  </si>
  <si>
    <t>Respiratory Infections &amp; Inflammations with CC</t>
  </si>
  <si>
    <t>Chronic Obstructive Pulmonary Disease with MCC</t>
  </si>
  <si>
    <t>Chronic Obstructive Pulmonary Disease with CC</t>
  </si>
  <si>
    <t>without CC or MCC</t>
  </si>
  <si>
    <t xml:space="preserve">Chronic Obstructive Pulmonary Disease </t>
  </si>
  <si>
    <t xml:space="preserve">Intracranial Hemorrhage or Cerebral Infarction </t>
  </si>
  <si>
    <t>Simple Pneumonia &amp; Pleurisy with CC</t>
  </si>
  <si>
    <t>Simple Pneumonia &amp; Pleurisy with MCC</t>
  </si>
  <si>
    <t xml:space="preserve">Simple Pneumonia &amp; Pleurisy without CC or MCC  </t>
  </si>
  <si>
    <t>Respiratory System Diagnosis with Ventilator</t>
  </si>
  <si>
    <t>Support &lt; 96 Hours</t>
  </si>
  <si>
    <t>Permanent Cardiac Pacemaker Implant without CC or MCC</t>
  </si>
  <si>
    <t>Percutaneous Cardiovascular Proc with Drug-Eluting</t>
  </si>
  <si>
    <t>Stent without  MCC</t>
  </si>
  <si>
    <t xml:space="preserve">See footnotes at end of table.  </t>
  </si>
  <si>
    <t>Percutaneous Cardiovascular Proc with Non-Drug-Eluting</t>
  </si>
  <si>
    <t>Acute Myocardial Infarction, Discharged Alive with MCC</t>
  </si>
  <si>
    <t>Acute Myocardial Infarction, Discharged Alive with CC</t>
  </si>
  <si>
    <t xml:space="preserve">without MCC </t>
  </si>
  <si>
    <t>Circulatory Disorders Except AMI, with Cardiac Cath</t>
  </si>
  <si>
    <t>Heart Failure &amp; Shock with MCC</t>
  </si>
  <si>
    <t>Heart Failure &amp; Shock with CC</t>
  </si>
  <si>
    <t>Heart Failure &amp; Shock without CC or MCC</t>
  </si>
  <si>
    <t>Peripheral Vascular Disorders with CC</t>
  </si>
  <si>
    <t>Atherosclerosis without MCC</t>
  </si>
  <si>
    <t>Cardiac Arrhythmia &amp; Conduction Disorders with MCC</t>
  </si>
  <si>
    <t>Cardiac Arrhythmia &amp; Conduction Disorders with CC</t>
  </si>
  <si>
    <t xml:space="preserve">Cardiac Arrhythmia &amp; Conduction Disorders </t>
  </si>
  <si>
    <t>Syncope &amp; Collapse</t>
  </si>
  <si>
    <t>Chest Pain</t>
  </si>
  <si>
    <t>Other Circulatory System Diagnoses with MCC</t>
  </si>
  <si>
    <t>Major Small &amp; Large Bowel Procedures with MCC</t>
  </si>
  <si>
    <t>Major Small &amp; Large Bowel Procedures with CC</t>
  </si>
  <si>
    <t>G.I. Hemorrhage with MCC</t>
  </si>
  <si>
    <t>G.I. Hemorrhage with CC</t>
  </si>
  <si>
    <t>G.I. Hemorrhage without CC or MCC</t>
  </si>
  <si>
    <t>G.I. Obstruction with CC</t>
  </si>
  <si>
    <t>Esophagitis, Gastroent &amp; Misc Digest Disorders with MCC</t>
  </si>
  <si>
    <t>without  MCC</t>
  </si>
  <si>
    <t xml:space="preserve">Esophagitis, Gastroent &amp; Misc Digest Disorders </t>
  </si>
  <si>
    <t>Other Digestive System Diagnoses with CC</t>
  </si>
  <si>
    <t xml:space="preserve">Spinal Fusion Except Cervical without MCC </t>
  </si>
  <si>
    <t>Major Joint Replacement or Reattachment of Lower</t>
  </si>
  <si>
    <t xml:space="preserve">Extremity without MCC </t>
  </si>
  <si>
    <t xml:space="preserve">Hip &amp; Femur Procedures Except Major Joint with CC </t>
  </si>
  <si>
    <t>Back &amp; Neck Proc Except Spinal Fusion without CC or MCC</t>
  </si>
  <si>
    <t>Medical Back Problems without MCC</t>
  </si>
  <si>
    <t>Cellulitis without MCC</t>
  </si>
  <si>
    <t>Diabetes with CC</t>
  </si>
  <si>
    <t>Nutritional &amp; Misc Metabolic Disorders with MCC</t>
  </si>
  <si>
    <t>Nutritional &amp; Misc Metabolic Disorders without MCC</t>
  </si>
  <si>
    <t>Renal Failure with MCC</t>
  </si>
  <si>
    <t>Renal Failure with CC</t>
  </si>
  <si>
    <t>Kidney &amp; Urinary Tract Infections with MCC</t>
  </si>
  <si>
    <t>Kidney &amp; Urinary Tract Infections without MCC</t>
  </si>
  <si>
    <t>Red Blood Cell Disorders without  MCC</t>
  </si>
  <si>
    <t>Ventilation 96+ Hours with MCC</t>
  </si>
  <si>
    <t xml:space="preserve">Septicemia or Severe Sepsis without Mechanical  </t>
  </si>
  <si>
    <t>Ventilation 96+ Hours without MCC</t>
  </si>
  <si>
    <t>Psychoses</t>
  </si>
  <si>
    <t>Alcohol /Drug Abuse or Dependence without Rehabilitation</t>
  </si>
  <si>
    <t>Therapy without MCC</t>
  </si>
  <si>
    <t>Rehabilitation with CC or MCC</t>
  </si>
  <si>
    <t>Rehabilitation without CC or MCC</t>
  </si>
  <si>
    <t>Signs and Symptoms without MCC</t>
  </si>
  <si>
    <t>Pulmonary Edema &amp; Respiratory Failure</t>
  </si>
  <si>
    <t>Other Vascular Procedures with MCC</t>
  </si>
  <si>
    <t>Other Vascular Procedures without CC or MCC</t>
  </si>
  <si>
    <t xml:space="preserve">NOTES: Composition of some DRGs have changed over time. The twenty-fifth version of the DRG's underwent a major revision that effected all code definitions for all Medicare discharges occurring on or after </t>
  </si>
  <si>
    <t xml:space="preserve">Cath is catheterization. AMI is acute myocardial infarction. G.I. is gastrointestinal. Proc is procedure. </t>
  </si>
  <si>
    <r>
      <t xml:space="preserve">October 1, 2007. For complete DRG description, refer to </t>
    </r>
    <r>
      <rPr>
        <i/>
        <sz val="7"/>
        <rFont val="Arial"/>
        <family val="2"/>
      </rPr>
      <t>Diagnosis</t>
    </r>
    <r>
      <rPr>
        <sz val="7"/>
        <rFont val="Arial"/>
        <family val="2"/>
      </rPr>
      <t xml:space="preserve"> </t>
    </r>
    <r>
      <rPr>
        <i/>
        <sz val="7"/>
        <rFont val="Arial"/>
        <family val="2"/>
      </rPr>
      <t xml:space="preserve">Related Groups, Version 25.0 and 26.0, Definitions Manual. </t>
    </r>
    <r>
      <rPr>
        <sz val="7"/>
        <rFont val="Arial"/>
        <family val="2"/>
      </rPr>
      <t xml:space="preserve">CC is complications and comorbidities. MCC is major complications and comorbidities. </t>
    </r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</si>
</sst>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</numFmts>
  <fonts count="12">
    <font>
      <sz val="6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1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164" fontId="2" fillId="0" borderId="0" xfId="0" applyFont="1"/>
    <xf numFmtId="164" fontId="5" fillId="0" borderId="0" xfId="0" applyFont="1" applyAlignment="1">
      <alignment vertical="top"/>
    </xf>
    <xf numFmtId="164" fontId="5" fillId="0" borderId="0" xfId="0" applyFont="1" applyAlignment="1"/>
    <xf numFmtId="164" fontId="5" fillId="0" borderId="0" xfId="0" applyFont="1"/>
    <xf numFmtId="164" fontId="6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>
      <alignment horizontal="center"/>
    </xf>
    <xf numFmtId="164" fontId="6" fillId="0" borderId="0" xfId="0" applyFont="1" applyAlignment="1" applyProtection="1"/>
    <xf numFmtId="164" fontId="6" fillId="0" borderId="0" xfId="0" applyFont="1" applyBorder="1" applyAlignment="1" applyProtection="1">
      <alignment horizontal="left"/>
    </xf>
    <xf numFmtId="166" fontId="6" fillId="0" borderId="0" xfId="0" applyNumberFormat="1" applyFont="1" applyAlignment="1">
      <alignment horizontal="right"/>
    </xf>
    <xf numFmtId="167" fontId="6" fillId="0" borderId="0" xfId="1" applyNumberFormat="1" applyFont="1"/>
    <xf numFmtId="168" fontId="6" fillId="0" borderId="0" xfId="1" applyNumberFormat="1" applyFont="1"/>
    <xf numFmtId="164" fontId="6" fillId="0" borderId="0" xfId="0" applyFont="1" applyBorder="1"/>
    <xf numFmtId="37" fontId="6" fillId="0" borderId="0" xfId="0" applyNumberFormat="1" applyFont="1" applyBorder="1" applyProtection="1"/>
    <xf numFmtId="167" fontId="6" fillId="0" borderId="0" xfId="1" applyNumberFormat="1" applyFont="1" applyBorder="1"/>
    <xf numFmtId="164" fontId="5" fillId="0" borderId="0" xfId="0" applyFont="1" applyBorder="1"/>
    <xf numFmtId="1" fontId="5" fillId="0" borderId="0" xfId="0" applyNumberFormat="1" applyFont="1"/>
    <xf numFmtId="164" fontId="7" fillId="0" borderId="0" xfId="0" applyFont="1" applyAlignment="1" applyProtection="1">
      <alignment horizontal="left"/>
    </xf>
    <xf numFmtId="1" fontId="5" fillId="0" borderId="0" xfId="0" applyNumberFormat="1" applyFont="1" applyAlignment="1">
      <alignment horizontal="right"/>
    </xf>
    <xf numFmtId="164" fontId="9" fillId="0" borderId="0" xfId="0" applyFont="1"/>
    <xf numFmtId="164" fontId="9" fillId="0" borderId="0" xfId="0" applyFont="1" applyAlignment="1" applyProtection="1">
      <alignment horizontal="left"/>
    </xf>
    <xf numFmtId="164" fontId="9" fillId="0" borderId="0" xfId="0" applyFont="1" applyAlignment="1">
      <alignment horizontal="center"/>
    </xf>
    <xf numFmtId="1" fontId="9" fillId="0" borderId="0" xfId="0" applyNumberFormat="1" applyFont="1" applyAlignment="1" applyProtection="1">
      <alignment horizontal="center"/>
    </xf>
    <xf numFmtId="1" fontId="9" fillId="0" borderId="0" xfId="0" applyNumberFormat="1" applyFont="1" applyAlignment="1">
      <alignment horizontal="center"/>
    </xf>
    <xf numFmtId="164" fontId="9" fillId="0" borderId="1" xfId="0" applyFont="1" applyBorder="1" applyAlignment="1" applyProtection="1">
      <alignment horizontal="left"/>
    </xf>
    <xf numFmtId="164" fontId="9" fillId="0" borderId="0" xfId="0" applyFont="1" applyBorder="1" applyAlignment="1">
      <alignment horizontal="center"/>
    </xf>
    <xf numFmtId="1" fontId="9" fillId="0" borderId="1" xfId="0" applyNumberFormat="1" applyFont="1" applyBorder="1" applyAlignment="1" applyProtection="1">
      <alignment horizontal="center"/>
    </xf>
    <xf numFmtId="1" fontId="9" fillId="0" borderId="1" xfId="0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left"/>
    </xf>
    <xf numFmtId="37" fontId="9" fillId="0" borderId="0" xfId="0" applyNumberFormat="1" applyFont="1" applyProtection="1"/>
    <xf numFmtId="168" fontId="9" fillId="0" borderId="0" xfId="1" applyNumberFormat="1" applyFont="1" applyProtection="1"/>
    <xf numFmtId="166" fontId="9" fillId="0" borderId="0" xfId="0" applyNumberFormat="1" applyFont="1" applyAlignment="1" applyProtection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Protection="1"/>
    <xf numFmtId="167" fontId="9" fillId="0" borderId="0" xfId="1" applyNumberFormat="1" applyFont="1"/>
    <xf numFmtId="168" fontId="9" fillId="0" borderId="0" xfId="1" applyNumberFormat="1" applyFont="1"/>
    <xf numFmtId="164" fontId="9" fillId="0" borderId="0" xfId="0" quotePrefix="1" applyFont="1" applyAlignment="1" applyProtection="1">
      <alignment horizontal="left"/>
    </xf>
    <xf numFmtId="37" fontId="9" fillId="0" borderId="0" xfId="0" applyNumberFormat="1" applyFont="1" applyAlignment="1" applyProtection="1">
      <alignment horizontal="center"/>
    </xf>
    <xf numFmtId="166" fontId="9" fillId="0" borderId="0" xfId="0" applyNumberFormat="1" applyFont="1" applyAlignment="1" applyProtection="1">
      <alignment horizontal="left"/>
    </xf>
    <xf numFmtId="164" fontId="9" fillId="0" borderId="0" xfId="0" applyFont="1" applyBorder="1"/>
    <xf numFmtId="37" fontId="9" fillId="0" borderId="0" xfId="0" applyNumberFormat="1" applyFont="1" applyBorder="1" applyProtection="1"/>
    <xf numFmtId="168" fontId="9" fillId="0" borderId="0" xfId="1" applyNumberFormat="1" applyFont="1" applyBorder="1" applyProtection="1"/>
    <xf numFmtId="166" fontId="9" fillId="0" borderId="0" xfId="0" applyNumberFormat="1" applyFont="1" applyBorder="1" applyAlignment="1">
      <alignment horizontal="right"/>
    </xf>
    <xf numFmtId="164" fontId="9" fillId="0" borderId="0" xfId="0" applyFont="1" applyBorder="1" applyAlignment="1">
      <alignment horizontal="right"/>
    </xf>
    <xf numFmtId="166" fontId="9" fillId="0" borderId="0" xfId="0" applyNumberFormat="1" applyFont="1" applyBorder="1" applyProtection="1"/>
    <xf numFmtId="167" fontId="9" fillId="0" borderId="0" xfId="1" applyNumberFormat="1" applyFont="1" applyBorder="1" applyProtection="1"/>
    <xf numFmtId="167" fontId="9" fillId="0" borderId="0" xfId="1" applyNumberFormat="1" applyFont="1" applyBorder="1"/>
    <xf numFmtId="164" fontId="9" fillId="0" borderId="0" xfId="0" applyFont="1" applyAlignment="1">
      <alignment horizontal="right"/>
    </xf>
    <xf numFmtId="1" fontId="9" fillId="0" borderId="0" xfId="0" applyNumberFormat="1" applyFont="1"/>
    <xf numFmtId="164" fontId="9" fillId="0" borderId="1" xfId="0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centerContinuous"/>
    </xf>
    <xf numFmtId="165" fontId="9" fillId="0" borderId="0" xfId="0" applyNumberFormat="1" applyFont="1" applyBorder="1" applyProtection="1"/>
    <xf numFmtId="164" fontId="2" fillId="0" borderId="0" xfId="0" applyFont="1" applyBorder="1"/>
    <xf numFmtId="164" fontId="9" fillId="0" borderId="0" xfId="0" applyFont="1" applyBorder="1" applyAlignment="1">
      <alignment horizontal="centerContinuous"/>
    </xf>
    <xf numFmtId="1" fontId="9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 applyProtection="1">
      <alignment horizontal="center"/>
    </xf>
    <xf numFmtId="167" fontId="9" fillId="0" borderId="0" xfId="1" applyNumberFormat="1" applyFont="1" applyBorder="1" applyAlignment="1" applyProtection="1">
      <alignment horizontal="center"/>
    </xf>
    <xf numFmtId="167" fontId="9" fillId="0" borderId="0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centerContinuous"/>
    </xf>
    <xf numFmtId="164" fontId="9" fillId="0" borderId="0" xfId="0" quotePrefix="1" applyFont="1" applyBorder="1" applyAlignment="1" applyProtection="1"/>
    <xf numFmtId="5" fontId="9" fillId="0" borderId="0" xfId="0" applyNumberFormat="1" applyFont="1" applyBorder="1" applyProtection="1"/>
    <xf numFmtId="5" fontId="9" fillId="0" borderId="0" xfId="0" applyNumberFormat="1" applyFont="1" applyBorder="1"/>
    <xf numFmtId="37" fontId="9" fillId="0" borderId="0" xfId="0" applyNumberFormat="1" applyFont="1" applyBorder="1"/>
    <xf numFmtId="167" fontId="5" fillId="0" borderId="0" xfId="1" applyNumberFormat="1" applyFont="1" applyBorder="1"/>
    <xf numFmtId="164" fontId="9" fillId="0" borderId="1" xfId="0" applyFont="1" applyBorder="1" applyAlignment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/>
    <xf numFmtId="164" fontId="3" fillId="0" borderId="0" xfId="0" applyFont="1" applyAlignment="1" applyProtection="1">
      <alignment horizontal="center" vertical="top"/>
    </xf>
    <xf numFmtId="164" fontId="9" fillId="0" borderId="0" xfId="0" quotePrefix="1" applyFont="1" applyBorder="1" applyAlignment="1" applyProtection="1">
      <alignment horizontal="center"/>
    </xf>
    <xf numFmtId="166" fontId="9" fillId="0" borderId="0" xfId="0" applyNumberFormat="1" applyFont="1" applyBorder="1" applyAlignment="1" applyProtection="1">
      <alignment horizontal="left"/>
    </xf>
    <xf numFmtId="166" fontId="6" fillId="0" borderId="0" xfId="0" applyNumberFormat="1" applyFont="1" applyBorder="1" applyAlignment="1" applyProtection="1">
      <alignment horizontal="left"/>
    </xf>
    <xf numFmtId="164" fontId="3" fillId="0" borderId="0" xfId="0" applyFont="1" applyAlignment="1" applyProtection="1"/>
    <xf numFmtId="164" fontId="3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Continuous"/>
    </xf>
    <xf numFmtId="164" fontId="3" fillId="0" borderId="1" xfId="0" applyFont="1" applyBorder="1" applyAlignment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9" fillId="0" borderId="1" xfId="0" applyFont="1" applyBorder="1" applyAlignment="1" applyProtection="1"/>
    <xf numFmtId="164" fontId="9" fillId="0" borderId="0" xfId="0" applyFont="1" applyAlignment="1">
      <alignment horizontal="left"/>
    </xf>
    <xf numFmtId="37" fontId="9" fillId="0" borderId="0" xfId="0" quotePrefix="1" applyNumberFormat="1" applyFont="1" applyProtection="1"/>
    <xf numFmtId="37" fontId="9" fillId="0" borderId="0" xfId="0" quotePrefix="1" applyNumberFormat="1" applyFont="1" applyBorder="1" applyProtection="1"/>
    <xf numFmtId="168" fontId="9" fillId="0" borderId="0" xfId="1" applyNumberFormat="1" applyFont="1" applyBorder="1"/>
    <xf numFmtId="168" fontId="9" fillId="0" borderId="0" xfId="1" applyNumberFormat="1" applyFont="1" applyAlignment="1">
      <alignment vertical="center"/>
    </xf>
    <xf numFmtId="164" fontId="3" fillId="0" borderId="0" xfId="0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9" fillId="0" borderId="0" xfId="0" applyFont="1" applyAlignment="1" applyProtection="1">
      <alignment horizontal="left" vertical="justify"/>
    </xf>
    <xf numFmtId="37" fontId="9" fillId="0" borderId="0" xfId="0" applyNumberFormat="1" applyFont="1" applyAlignment="1" applyProtection="1">
      <alignment horizontal="right"/>
    </xf>
    <xf numFmtId="37" fontId="9" fillId="0" borderId="0" xfId="0" applyNumberFormat="1" applyFont="1" applyAlignment="1">
      <alignment horizontal="right"/>
    </xf>
    <xf numFmtId="37" fontId="9" fillId="0" borderId="0" xfId="0" applyNumberFormat="1" applyFont="1" applyBorder="1" applyAlignment="1" applyProtection="1">
      <alignment horizontal="right"/>
    </xf>
    <xf numFmtId="37" fontId="6" fillId="0" borderId="0" xfId="0" applyNumberFormat="1" applyFont="1" applyAlignment="1">
      <alignment horizontal="right"/>
    </xf>
    <xf numFmtId="1" fontId="9" fillId="0" borderId="0" xfId="0" quotePrefix="1" applyNumberFormat="1" applyFont="1" applyAlignment="1" applyProtection="1">
      <alignment horizontal="center"/>
    </xf>
    <xf numFmtId="37" fontId="9" fillId="0" borderId="0" xfId="0" applyNumberFormat="1" applyFont="1"/>
    <xf numFmtId="37" fontId="6" fillId="0" borderId="0" xfId="0" applyNumberFormat="1" applyFont="1"/>
    <xf numFmtId="37" fontId="9" fillId="0" borderId="0" xfId="1" applyNumberFormat="1" applyFont="1"/>
    <xf numFmtId="37" fontId="9" fillId="0" borderId="0" xfId="1" applyNumberFormat="1" applyFont="1" applyProtection="1"/>
    <xf numFmtId="37" fontId="6" fillId="0" borderId="0" xfId="1" applyNumberFormat="1" applyFont="1"/>
    <xf numFmtId="164" fontId="9" fillId="0" borderId="1" xfId="0" quotePrefix="1" applyFont="1" applyBorder="1" applyAlignment="1" applyProtection="1"/>
    <xf numFmtId="164" fontId="9" fillId="0" borderId="0" xfId="0" quotePrefix="1" applyFont="1" applyBorder="1" applyAlignment="1">
      <alignment horizontal="center"/>
    </xf>
    <xf numFmtId="1" fontId="9" fillId="0" borderId="1" xfId="1" quotePrefix="1" applyNumberFormat="1" applyFont="1" applyBorder="1" applyAlignment="1" applyProtection="1">
      <alignment horizontal="center"/>
    </xf>
    <xf numFmtId="1" fontId="9" fillId="0" borderId="1" xfId="0" quotePrefix="1" applyNumberFormat="1" applyFont="1" applyBorder="1" applyAlignment="1" applyProtection="1"/>
    <xf numFmtId="164" fontId="2" fillId="0" borderId="1" xfId="0" applyFont="1" applyBorder="1"/>
    <xf numFmtId="5" fontId="9" fillId="0" borderId="0" xfId="0" applyNumberFormat="1" applyFont="1" applyAlignment="1" applyProtection="1">
      <alignment horizontal="right"/>
    </xf>
    <xf numFmtId="5" fontId="9" fillId="0" borderId="0" xfId="0" applyNumberFormat="1" applyFont="1" applyProtection="1"/>
    <xf numFmtId="5" fontId="9" fillId="0" borderId="0" xfId="1" applyNumberFormat="1" applyFont="1" applyProtection="1"/>
    <xf numFmtId="164" fontId="3" fillId="0" borderId="0" xfId="0" applyFont="1" applyAlignment="1" applyProtection="1">
      <alignment vertical="top"/>
    </xf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8" fontId="9" fillId="0" borderId="1" xfId="1" applyNumberFormat="1" applyFont="1" applyBorder="1" applyProtection="1"/>
    <xf numFmtId="166" fontId="9" fillId="0" borderId="1" xfId="0" applyNumberFormat="1" applyFont="1" applyBorder="1" applyProtection="1"/>
    <xf numFmtId="166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 applyProtection="1">
      <alignment horizontal="right"/>
    </xf>
    <xf numFmtId="164" fontId="7" fillId="0" borderId="0" xfId="0" applyFont="1" applyBorder="1" applyAlignment="1" applyProtection="1">
      <alignment horizontal="left"/>
    </xf>
    <xf numFmtId="168" fontId="6" fillId="0" borderId="0" xfId="1" applyNumberFormat="1" applyFont="1" applyBorder="1"/>
    <xf numFmtId="166" fontId="6" fillId="0" borderId="0" xfId="0" applyNumberFormat="1" applyFont="1" applyBorder="1" applyAlignment="1">
      <alignment horizontal="right"/>
    </xf>
    <xf numFmtId="164" fontId="11" fillId="0" borderId="0" xfId="0" applyNumberFormat="1" applyFont="1" applyAlignment="1" applyProtection="1">
      <alignment horizontal="left"/>
    </xf>
    <xf numFmtId="37" fontId="9" fillId="0" borderId="0" xfId="1" applyNumberFormat="1" applyFont="1" applyAlignment="1" applyProtection="1">
      <alignment horizontal="right"/>
    </xf>
    <xf numFmtId="37" fontId="9" fillId="0" borderId="1" xfId="0" applyNumberFormat="1" applyFont="1" applyBorder="1" applyProtection="1"/>
    <xf numFmtId="164" fontId="9" fillId="0" borderId="1" xfId="0" quotePrefix="1" applyFont="1" applyBorder="1" applyAlignment="1" applyProtection="1">
      <alignment horizontal="center"/>
    </xf>
    <xf numFmtId="5" fontId="9" fillId="0" borderId="0" xfId="0" quotePrefix="1" applyNumberFormat="1" applyFont="1" applyProtection="1"/>
    <xf numFmtId="5" fontId="9" fillId="0" borderId="0" xfId="0" applyNumberFormat="1" applyFont="1"/>
    <xf numFmtId="5" fontId="9" fillId="0" borderId="0" xfId="0" applyNumberFormat="1" applyFont="1" applyAlignment="1">
      <alignment horizontal="right"/>
    </xf>
    <xf numFmtId="37" fontId="9" fillId="0" borderId="1" xfId="1" applyNumberFormat="1" applyFont="1" applyBorder="1" applyProtection="1"/>
    <xf numFmtId="164" fontId="9" fillId="0" borderId="0" xfId="0" quotePrefix="1" applyFont="1" applyAlignment="1" applyProtection="1">
      <alignment horizontal="left" vertical="justify"/>
    </xf>
    <xf numFmtId="164" fontId="1" fillId="0" borderId="0" xfId="0" applyFont="1"/>
    <xf numFmtId="1" fontId="9" fillId="0" borderId="1" xfId="0" applyNumberFormat="1" applyFont="1" applyBorder="1" applyAlignment="1">
      <alignment horizontal="center"/>
    </xf>
    <xf numFmtId="164" fontId="9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7" transitionEvaluation="1"/>
  <dimension ref="A1:AV217"/>
  <sheetViews>
    <sheetView showGridLines="0" tabSelected="1" topLeftCell="A97" zoomScaleNormal="120" workbookViewId="0">
      <selection activeCell="C107" sqref="C107"/>
    </sheetView>
  </sheetViews>
  <sheetFormatPr defaultColWidth="9.796875" defaultRowHeight="8.25"/>
  <cols>
    <col min="1" max="1" width="13" style="7" customWidth="1"/>
    <col min="2" max="2" width="4" style="7" customWidth="1"/>
    <col min="3" max="3" width="57" style="7" customWidth="1"/>
    <col min="4" max="4" width="7" style="7" customWidth="1"/>
    <col min="5" max="5" width="15" style="7" customWidth="1"/>
    <col min="6" max="6" width="7" style="7" customWidth="1"/>
    <col min="7" max="7" width="14" style="20" customWidth="1"/>
    <col min="8" max="8" width="3" style="20" customWidth="1"/>
    <col min="9" max="9" width="9" style="20" customWidth="1"/>
    <col min="10" max="10" width="5" style="20" customWidth="1"/>
    <col min="11" max="11" width="3" style="20" customWidth="1"/>
    <col min="12" max="12" width="17" style="20" customWidth="1"/>
    <col min="13" max="13" width="4" style="7" customWidth="1"/>
    <col min="14" max="14" width="16" style="7" customWidth="1"/>
    <col min="15" max="15" width="5" style="7" customWidth="1"/>
    <col min="16" max="16" width="10" style="7" customWidth="1"/>
    <col min="17" max="17" width="4" style="7" customWidth="1"/>
    <col min="18" max="18" width="10" style="7" customWidth="1"/>
    <col min="19" max="19" width="6" style="7" customWidth="1"/>
    <col min="20" max="20" width="7.796875" style="19" customWidth="1"/>
    <col min="21" max="21" width="3.59765625" style="19" customWidth="1"/>
    <col min="22" max="22" width="8.3984375" style="19" customWidth="1"/>
    <col min="23" max="23" width="2.19921875" style="19" customWidth="1"/>
    <col min="24" max="24" width="9" style="19" customWidth="1"/>
    <col min="25" max="25" width="6" style="19" customWidth="1"/>
    <col min="26" max="26" width="9.3984375" style="19" customWidth="1"/>
    <col min="27" max="27" width="2" style="19" customWidth="1"/>
    <col min="28" max="28" width="10.796875" style="19" customWidth="1"/>
    <col min="29" max="29" width="2" style="19" customWidth="1"/>
    <col min="30" max="30" width="10.796875" style="19" customWidth="1"/>
    <col min="31" max="31" width="5" style="19" customWidth="1"/>
    <col min="32" max="32" width="7.3984375" style="67" customWidth="1"/>
    <col min="33" max="33" width="3.59765625" style="67" customWidth="1"/>
    <col min="34" max="34" width="8.3984375" style="67" customWidth="1"/>
    <col min="35" max="35" width="2" style="67" customWidth="1"/>
    <col min="36" max="36" width="10" style="67" customWidth="1"/>
    <col min="37" max="46" width="9.796875" style="7"/>
  </cols>
  <sheetData>
    <row r="1" spans="1:48" s="1" customFormat="1" ht="15" customHeight="1">
      <c r="A1" s="88" t="s">
        <v>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9"/>
      <c r="N1" s="88"/>
      <c r="O1" s="88"/>
      <c r="P1" s="88"/>
      <c r="Q1" s="88"/>
      <c r="R1" s="88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8" s="3" customFormat="1" ht="15" customHeight="1">
      <c r="A2" s="88" t="s">
        <v>13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8" s="2" customFormat="1" ht="12" customHeight="1">
      <c r="A3" s="80" t="s">
        <v>26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  <c r="N3" s="80"/>
      <c r="O3" s="80"/>
      <c r="P3" s="80"/>
      <c r="Q3" s="80"/>
      <c r="R3" s="80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8"/>
      <c r="AV3" s="78"/>
    </row>
    <row r="4" spans="1:48" s="4" customFormat="1" ht="11.1" customHeight="1">
      <c r="A4" s="24"/>
      <c r="B4" s="23"/>
      <c r="C4" s="23"/>
      <c r="D4" s="23"/>
      <c r="E4" s="55"/>
      <c r="F4" s="43"/>
      <c r="G4" s="129" t="s">
        <v>8</v>
      </c>
      <c r="H4" s="129"/>
      <c r="I4" s="129"/>
      <c r="J4" s="129"/>
      <c r="K4" s="58"/>
      <c r="L4" s="26" t="s">
        <v>10</v>
      </c>
      <c r="M4" s="25"/>
      <c r="N4" s="130" t="s">
        <v>12</v>
      </c>
      <c r="O4" s="130"/>
      <c r="P4" s="130"/>
      <c r="Q4" s="130"/>
      <c r="R4" s="130"/>
      <c r="S4" s="29"/>
      <c r="T4" s="69"/>
      <c r="U4" s="29"/>
      <c r="V4" s="69"/>
      <c r="W4" s="29"/>
      <c r="X4" s="69"/>
      <c r="Y4" s="43"/>
      <c r="Z4" s="43"/>
      <c r="AA4" s="43"/>
      <c r="AB4" s="43"/>
      <c r="AC4" s="43"/>
      <c r="AD4" s="43"/>
      <c r="AE4" s="43"/>
      <c r="AF4" s="60"/>
      <c r="AG4" s="61"/>
      <c r="AH4" s="60"/>
      <c r="AI4" s="61"/>
      <c r="AJ4" s="60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56"/>
      <c r="AV4" s="56"/>
    </row>
    <row r="5" spans="1:48" s="4" customFormat="1" ht="12" customHeight="1">
      <c r="A5" s="24" t="s">
        <v>14</v>
      </c>
      <c r="B5" s="23"/>
      <c r="C5" s="23"/>
      <c r="D5" s="23"/>
      <c r="E5" s="54"/>
      <c r="F5" s="23"/>
      <c r="G5" s="26"/>
      <c r="H5" s="27"/>
      <c r="I5" s="95" t="s">
        <v>21</v>
      </c>
      <c r="J5" s="26"/>
      <c r="K5" s="27"/>
      <c r="L5" s="26" t="s">
        <v>11</v>
      </c>
      <c r="M5" s="25"/>
      <c r="N5" s="72" t="s">
        <v>25</v>
      </c>
      <c r="O5" s="29"/>
      <c r="P5" s="102" t="s">
        <v>17</v>
      </c>
      <c r="Q5" s="29"/>
      <c r="R5" s="102" t="s">
        <v>18</v>
      </c>
      <c r="S5" s="29"/>
      <c r="T5" s="69"/>
      <c r="U5" s="29"/>
      <c r="V5" s="69"/>
      <c r="W5" s="29"/>
      <c r="X5" s="69"/>
      <c r="Y5" s="43"/>
      <c r="Z5" s="62"/>
      <c r="AA5" s="57"/>
      <c r="AB5" s="62"/>
      <c r="AC5" s="57"/>
      <c r="AD5" s="57"/>
      <c r="AE5" s="43"/>
      <c r="AF5" s="60"/>
      <c r="AG5" s="61"/>
      <c r="AH5" s="60"/>
      <c r="AI5" s="61"/>
      <c r="AJ5" s="60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56"/>
      <c r="AV5" s="56"/>
    </row>
    <row r="6" spans="1:48" s="4" customFormat="1" ht="12" customHeight="1">
      <c r="A6" s="28" t="s">
        <v>15</v>
      </c>
      <c r="B6" s="70"/>
      <c r="C6" s="82" t="s">
        <v>1</v>
      </c>
      <c r="D6" s="70"/>
      <c r="E6" s="53" t="s">
        <v>0</v>
      </c>
      <c r="F6" s="70"/>
      <c r="G6" s="30" t="s">
        <v>9</v>
      </c>
      <c r="H6" s="31"/>
      <c r="I6" s="104" t="s">
        <v>16</v>
      </c>
      <c r="J6" s="30"/>
      <c r="K6" s="31"/>
      <c r="L6" s="105" t="s">
        <v>22</v>
      </c>
      <c r="M6" s="68"/>
      <c r="N6" s="122" t="s">
        <v>24</v>
      </c>
      <c r="O6" s="68"/>
      <c r="P6" s="101" t="s">
        <v>30</v>
      </c>
      <c r="Q6" s="68"/>
      <c r="R6" s="103" t="s">
        <v>19</v>
      </c>
      <c r="S6" s="29"/>
      <c r="T6" s="59"/>
      <c r="U6" s="58"/>
      <c r="V6" s="59"/>
      <c r="W6" s="58"/>
      <c r="X6" s="59"/>
      <c r="Y6" s="43"/>
      <c r="Z6" s="72"/>
      <c r="AA6" s="43"/>
      <c r="AB6" s="63"/>
      <c r="AC6" s="43"/>
      <c r="AD6" s="63"/>
      <c r="AE6" s="43"/>
      <c r="AF6" s="59"/>
      <c r="AG6" s="58"/>
      <c r="AH6" s="59"/>
      <c r="AI6" s="58"/>
      <c r="AJ6" s="59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56"/>
      <c r="AV6" s="56"/>
    </row>
    <row r="7" spans="1:48" s="4" customFormat="1" ht="11.25" customHeight="1">
      <c r="A7" s="32" t="s">
        <v>5</v>
      </c>
      <c r="B7" s="23"/>
      <c r="C7" s="24" t="s">
        <v>2</v>
      </c>
      <c r="D7" s="23"/>
      <c r="E7" s="34">
        <v>11820795</v>
      </c>
      <c r="F7" s="23"/>
      <c r="G7" s="91">
        <v>66590540</v>
      </c>
      <c r="H7" s="36"/>
      <c r="I7" s="35">
        <f>G7/E7</f>
        <v>5.6333385360290915</v>
      </c>
      <c r="J7" s="35"/>
      <c r="K7" s="35"/>
      <c r="L7" s="106">
        <v>420205543</v>
      </c>
      <c r="M7" s="23"/>
      <c r="N7" s="107">
        <v>110231606</v>
      </c>
      <c r="O7" s="23"/>
      <c r="P7" s="107">
        <v>9573</v>
      </c>
      <c r="Q7" s="23"/>
      <c r="R7" s="108">
        <f>N7/G7*1000</f>
        <v>1655.3643505518951</v>
      </c>
      <c r="S7" s="43"/>
      <c r="T7" s="48"/>
      <c r="U7" s="43"/>
      <c r="V7" s="48"/>
      <c r="W7" s="43"/>
      <c r="X7" s="48"/>
      <c r="Y7" s="43"/>
      <c r="Z7" s="64"/>
      <c r="AA7" s="43"/>
      <c r="AB7" s="64"/>
      <c r="AC7" s="43"/>
      <c r="AD7" s="65"/>
      <c r="AE7" s="43"/>
      <c r="AF7" s="49"/>
      <c r="AG7" s="50"/>
      <c r="AH7" s="48"/>
      <c r="AI7" s="50"/>
      <c r="AJ7" s="48"/>
      <c r="AK7" s="23"/>
      <c r="AL7" s="23"/>
      <c r="AM7" s="23"/>
      <c r="AN7" s="23"/>
      <c r="AO7" s="23"/>
      <c r="AP7" s="23"/>
      <c r="AQ7" s="23"/>
      <c r="AR7" s="23"/>
      <c r="AS7" s="23"/>
      <c r="AT7" s="23"/>
    </row>
    <row r="8" spans="1:48" s="4" customFormat="1" ht="11.25" customHeight="1">
      <c r="A8" s="24" t="s">
        <v>31</v>
      </c>
      <c r="B8" s="23"/>
      <c r="C8" s="24" t="s">
        <v>2</v>
      </c>
      <c r="D8" s="23"/>
      <c r="E8" s="34">
        <v>7103730</v>
      </c>
      <c r="F8" s="23"/>
      <c r="G8" s="91">
        <v>37112750</v>
      </c>
      <c r="H8" s="36"/>
      <c r="I8" s="35">
        <f>G8/E8</f>
        <v>5.224403236046415</v>
      </c>
      <c r="J8" s="35"/>
      <c r="K8" s="35"/>
      <c r="L8" s="91">
        <v>198755889</v>
      </c>
      <c r="M8" s="25"/>
      <c r="N8" s="33">
        <v>51997805</v>
      </c>
      <c r="O8" s="23"/>
      <c r="P8" s="98">
        <v>7497</v>
      </c>
      <c r="Q8" s="23"/>
      <c r="R8" s="99">
        <f>N8/G8*1000</f>
        <v>1401.0765841927639</v>
      </c>
      <c r="S8" s="23"/>
      <c r="T8" s="48"/>
      <c r="U8" s="43"/>
      <c r="V8" s="48"/>
      <c r="W8" s="43"/>
      <c r="X8" s="48"/>
      <c r="Y8" s="43"/>
      <c r="Z8" s="44"/>
      <c r="AA8" s="43"/>
      <c r="AB8" s="44"/>
      <c r="AC8" s="43"/>
      <c r="AD8" s="44"/>
      <c r="AE8" s="43"/>
      <c r="AF8" s="49"/>
      <c r="AG8" s="50"/>
      <c r="AH8" s="48"/>
      <c r="AI8" s="50"/>
      <c r="AJ8" s="48"/>
      <c r="AK8" s="23"/>
      <c r="AL8" s="23"/>
      <c r="AM8" s="23"/>
      <c r="AN8" s="23"/>
      <c r="AO8" s="23"/>
      <c r="AP8" s="23"/>
      <c r="AQ8" s="23"/>
      <c r="AR8" s="23"/>
      <c r="AS8" s="23"/>
      <c r="AT8" s="23"/>
    </row>
    <row r="9" spans="1:48" s="4" customFormat="1" ht="9" customHeight="1">
      <c r="A9" s="23"/>
      <c r="B9" s="23"/>
      <c r="C9" s="23"/>
      <c r="D9" s="23"/>
      <c r="E9" s="39"/>
      <c r="F9" s="23"/>
      <c r="G9" s="92"/>
      <c r="H9" s="36"/>
      <c r="I9" s="35"/>
      <c r="J9" s="35"/>
      <c r="K9" s="35"/>
      <c r="L9" s="91"/>
      <c r="M9" s="25"/>
      <c r="N9" s="96"/>
      <c r="O9" s="23"/>
      <c r="P9" s="96"/>
      <c r="Q9" s="23"/>
      <c r="R9" s="96"/>
      <c r="S9" s="23"/>
      <c r="T9" s="43"/>
      <c r="U9" s="43"/>
      <c r="V9" s="48"/>
      <c r="W9" s="43"/>
      <c r="X9" s="48"/>
      <c r="Y9" s="43"/>
      <c r="Z9" s="43"/>
      <c r="AA9" s="43"/>
      <c r="AB9" s="43"/>
      <c r="AC9" s="43"/>
      <c r="AD9" s="44"/>
      <c r="AE9" s="43"/>
      <c r="AF9" s="50"/>
      <c r="AG9" s="50"/>
      <c r="AH9" s="49"/>
      <c r="AI9" s="50"/>
      <c r="AJ9" s="49"/>
      <c r="AK9" s="23"/>
      <c r="AL9" s="23"/>
      <c r="AM9" s="23"/>
      <c r="AN9" s="23"/>
      <c r="AO9" s="23"/>
      <c r="AP9" s="23"/>
      <c r="AQ9" s="23"/>
      <c r="AR9" s="23"/>
      <c r="AS9" s="23"/>
      <c r="AT9" s="23"/>
    </row>
    <row r="10" spans="1:48" s="4" customFormat="1" ht="12" customHeight="1">
      <c r="A10" s="90" t="s">
        <v>33</v>
      </c>
      <c r="B10" s="23"/>
      <c r="C10" s="24" t="s">
        <v>50</v>
      </c>
      <c r="D10" s="23"/>
      <c r="E10" s="34">
        <v>45325</v>
      </c>
      <c r="F10" s="23"/>
      <c r="G10" s="91">
        <v>77415</v>
      </c>
      <c r="H10" s="36"/>
      <c r="I10" s="35">
        <f t="shared" ref="I10:I22" si="0">G10/E10</f>
        <v>1.7079977937120794</v>
      </c>
      <c r="J10" s="35"/>
      <c r="K10" s="35"/>
      <c r="L10" s="91">
        <v>1094018</v>
      </c>
      <c r="M10" s="25"/>
      <c r="N10" s="33">
        <v>250132</v>
      </c>
      <c r="O10" s="23"/>
      <c r="P10" s="33">
        <v>5709</v>
      </c>
      <c r="Q10" s="23"/>
      <c r="R10" s="99">
        <f t="shared" ref="R10:R22" si="1">N10/G10*1000</f>
        <v>3231.0534134211716</v>
      </c>
      <c r="S10" s="23"/>
      <c r="T10" s="48"/>
      <c r="U10" s="43"/>
      <c r="V10" s="48"/>
      <c r="W10" s="43"/>
      <c r="X10" s="48"/>
      <c r="Y10" s="43"/>
      <c r="Z10" s="44"/>
      <c r="AA10" s="43"/>
      <c r="AB10" s="44"/>
      <c r="AC10" s="43"/>
      <c r="AD10" s="44"/>
      <c r="AE10" s="43"/>
      <c r="AF10" s="49"/>
      <c r="AG10" s="50"/>
      <c r="AH10" s="48"/>
      <c r="AI10" s="50"/>
      <c r="AJ10" s="48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spans="1:48" s="4" customFormat="1" ht="12" customHeight="1">
      <c r="A11" s="40" t="s">
        <v>34</v>
      </c>
      <c r="B11" s="23"/>
      <c r="C11" s="24" t="s">
        <v>51</v>
      </c>
      <c r="D11" s="23"/>
      <c r="E11" s="34">
        <v>74375</v>
      </c>
      <c r="F11" s="23"/>
      <c r="G11" s="91">
        <v>618490</v>
      </c>
      <c r="H11" s="36"/>
      <c r="I11" s="35">
        <f t="shared" si="0"/>
        <v>8.3158319327731096</v>
      </c>
      <c r="J11" s="35"/>
      <c r="K11" s="35"/>
      <c r="L11" s="91">
        <v>1555180</v>
      </c>
      <c r="M11" s="25"/>
      <c r="N11" s="33">
        <v>508147</v>
      </c>
      <c r="O11" s="23"/>
      <c r="P11" s="33">
        <v>6940</v>
      </c>
      <c r="Q11" s="23"/>
      <c r="R11" s="99">
        <f t="shared" si="1"/>
        <v>821.5929117689858</v>
      </c>
      <c r="S11" s="23"/>
      <c r="T11" s="48"/>
      <c r="U11" s="43"/>
      <c r="V11" s="48"/>
      <c r="W11" s="43"/>
      <c r="X11" s="48"/>
      <c r="Y11" s="43"/>
      <c r="Z11" s="44"/>
      <c r="AA11" s="43"/>
      <c r="AB11" s="44"/>
      <c r="AC11" s="43"/>
      <c r="AD11" s="44"/>
      <c r="AE11" s="43"/>
      <c r="AF11" s="49"/>
      <c r="AG11" s="50"/>
      <c r="AH11" s="48"/>
      <c r="AI11" s="50"/>
      <c r="AJ11" s="48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1:48" s="4" customFormat="1" ht="12" customHeight="1">
      <c r="A12" s="127" t="s">
        <v>35</v>
      </c>
      <c r="B12" s="23"/>
      <c r="C12" s="24" t="s">
        <v>52</v>
      </c>
      <c r="D12" s="23"/>
      <c r="E12" s="34">
        <v>68780</v>
      </c>
      <c r="F12" s="33"/>
      <c r="G12" s="91">
        <v>488500</v>
      </c>
      <c r="H12" s="36"/>
      <c r="I12" s="35">
        <f t="shared" si="0"/>
        <v>7.1023553358534457</v>
      </c>
      <c r="J12" s="35"/>
      <c r="K12" s="35"/>
      <c r="L12" s="91">
        <v>2856068</v>
      </c>
      <c r="M12" s="41"/>
      <c r="N12" s="33">
        <v>690943</v>
      </c>
      <c r="O12" s="37"/>
      <c r="P12" s="33">
        <v>10195</v>
      </c>
      <c r="Q12" s="37"/>
      <c r="R12" s="99">
        <f t="shared" si="1"/>
        <v>1414.417604912999</v>
      </c>
      <c r="S12" s="33"/>
      <c r="T12" s="48"/>
      <c r="U12" s="43"/>
      <c r="V12" s="48"/>
      <c r="W12" s="43"/>
      <c r="X12" s="48"/>
      <c r="Y12" s="43"/>
      <c r="Z12" s="44"/>
      <c r="AA12" s="44"/>
      <c r="AB12" s="44"/>
      <c r="AC12" s="44"/>
      <c r="AD12" s="44"/>
      <c r="AE12" s="44"/>
      <c r="AF12" s="49"/>
      <c r="AG12" s="50"/>
      <c r="AH12" s="48"/>
      <c r="AI12" s="50"/>
      <c r="AJ12" s="48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48" s="4" customFormat="1" ht="12" customHeight="1">
      <c r="A13" s="127" t="s">
        <v>36</v>
      </c>
      <c r="B13" s="23"/>
      <c r="C13" s="24" t="s">
        <v>53</v>
      </c>
      <c r="D13" s="23"/>
      <c r="E13" s="34">
        <v>108280</v>
      </c>
      <c r="F13" s="33"/>
      <c r="G13" s="91">
        <v>543115</v>
      </c>
      <c r="H13" s="36"/>
      <c r="I13" s="35">
        <f t="shared" si="0"/>
        <v>5.0158385666789806</v>
      </c>
      <c r="J13" s="35"/>
      <c r="K13" s="35"/>
      <c r="L13" s="91">
        <v>2868039</v>
      </c>
      <c r="M13" s="41"/>
      <c r="N13" s="33">
        <v>713246</v>
      </c>
      <c r="O13" s="37"/>
      <c r="P13" s="33">
        <v>6687</v>
      </c>
      <c r="Q13" s="37"/>
      <c r="R13" s="99">
        <f t="shared" si="1"/>
        <v>1313.2504165784412</v>
      </c>
      <c r="S13" s="33"/>
      <c r="T13" s="48"/>
      <c r="U13" s="43"/>
      <c r="V13" s="48"/>
      <c r="W13" s="43"/>
      <c r="X13" s="48"/>
      <c r="Y13" s="43"/>
      <c r="Z13" s="44"/>
      <c r="AA13" s="44"/>
      <c r="AB13" s="44"/>
      <c r="AC13" s="44"/>
      <c r="AD13" s="44"/>
      <c r="AE13" s="44"/>
      <c r="AF13" s="49"/>
      <c r="AG13" s="50"/>
      <c r="AH13" s="48"/>
      <c r="AI13" s="50"/>
      <c r="AJ13" s="48"/>
      <c r="AK13" s="23"/>
      <c r="AL13" s="23"/>
      <c r="AM13" s="23"/>
      <c r="AN13" s="23"/>
      <c r="AO13" s="23"/>
      <c r="AP13" s="23"/>
      <c r="AQ13" s="23"/>
      <c r="AR13" s="23"/>
      <c r="AS13" s="23"/>
      <c r="AT13" s="23"/>
    </row>
    <row r="14" spans="1:48" s="4" customFormat="1" ht="12" customHeight="1">
      <c r="A14" s="40" t="s">
        <v>37</v>
      </c>
      <c r="B14" s="23"/>
      <c r="C14" s="24" t="s">
        <v>61</v>
      </c>
      <c r="D14" s="23"/>
      <c r="E14" s="34"/>
      <c r="F14" s="33"/>
      <c r="G14" s="91"/>
      <c r="H14" s="36"/>
      <c r="I14" s="35"/>
      <c r="J14" s="35"/>
      <c r="K14" s="35"/>
      <c r="L14" s="91"/>
      <c r="M14" s="41"/>
      <c r="N14" s="33"/>
      <c r="O14" s="37"/>
      <c r="P14" s="33"/>
      <c r="Q14" s="37"/>
      <c r="R14" s="99"/>
      <c r="S14" s="33"/>
      <c r="T14" s="48"/>
      <c r="U14" s="43"/>
      <c r="V14" s="48"/>
      <c r="W14" s="43"/>
      <c r="X14" s="48"/>
      <c r="Y14" s="43"/>
      <c r="Z14" s="44"/>
      <c r="AA14" s="44"/>
      <c r="AB14" s="44"/>
      <c r="AC14" s="44"/>
      <c r="AD14" s="44"/>
      <c r="AE14" s="44"/>
      <c r="AF14" s="49"/>
      <c r="AG14" s="50"/>
      <c r="AH14" s="48"/>
      <c r="AI14" s="50"/>
      <c r="AJ14" s="48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48" s="4" customFormat="1" ht="12" customHeight="1">
      <c r="B15" s="23"/>
      <c r="C15" s="4" t="s">
        <v>59</v>
      </c>
      <c r="D15" s="23"/>
      <c r="E15" s="34">
        <v>71405</v>
      </c>
      <c r="F15" s="23"/>
      <c r="G15" s="91">
        <v>244205</v>
      </c>
      <c r="H15" s="36"/>
      <c r="I15" s="35">
        <f t="shared" si="0"/>
        <v>3.4199985995378475</v>
      </c>
      <c r="J15" s="35"/>
      <c r="K15" s="35"/>
      <c r="L15" s="91">
        <v>1400846</v>
      </c>
      <c r="M15" s="25"/>
      <c r="N15" s="33">
        <v>371048</v>
      </c>
      <c r="O15" s="23"/>
      <c r="P15" s="33">
        <v>5330</v>
      </c>
      <c r="Q15" s="23"/>
      <c r="R15" s="99">
        <f t="shared" si="1"/>
        <v>1519.4119694518947</v>
      </c>
      <c r="S15" s="23"/>
      <c r="T15" s="48"/>
      <c r="U15" s="43"/>
      <c r="V15" s="48"/>
      <c r="W15" s="43"/>
      <c r="X15" s="48"/>
      <c r="Y15" s="43"/>
      <c r="Z15" s="44"/>
      <c r="AA15" s="43"/>
      <c r="AB15" s="44"/>
      <c r="AC15" s="43"/>
      <c r="AD15" s="44"/>
      <c r="AE15" s="43"/>
      <c r="AF15" s="49"/>
      <c r="AG15" s="50"/>
      <c r="AH15" s="48"/>
      <c r="AI15" s="50"/>
      <c r="AJ15" s="48"/>
      <c r="AK15" s="23"/>
      <c r="AL15" s="23"/>
      <c r="AM15" s="23"/>
      <c r="AN15" s="23"/>
      <c r="AO15" s="23"/>
      <c r="AP15" s="23"/>
      <c r="AQ15" s="23"/>
      <c r="AR15" s="23"/>
      <c r="AS15" s="23"/>
      <c r="AT15" s="23"/>
    </row>
    <row r="16" spans="1:48" s="4" customFormat="1" ht="12" customHeight="1">
      <c r="A16" s="40" t="s">
        <v>38</v>
      </c>
      <c r="B16" s="23"/>
      <c r="C16" s="24" t="s">
        <v>6</v>
      </c>
      <c r="D16" s="23"/>
      <c r="E16" s="34">
        <v>96940</v>
      </c>
      <c r="F16" s="23"/>
      <c r="G16" s="91">
        <v>281825</v>
      </c>
      <c r="H16" s="36"/>
      <c r="I16" s="35">
        <f t="shared" si="0"/>
        <v>2.907210645760264</v>
      </c>
      <c r="J16" s="35"/>
      <c r="K16" s="35"/>
      <c r="L16" s="91">
        <v>1727976</v>
      </c>
      <c r="M16" s="25"/>
      <c r="N16" s="33">
        <v>360999</v>
      </c>
      <c r="O16" s="23"/>
      <c r="P16" s="33">
        <v>3804</v>
      </c>
      <c r="Q16" s="23"/>
      <c r="R16" s="99">
        <f t="shared" si="1"/>
        <v>1280.9332032289542</v>
      </c>
      <c r="S16" s="23"/>
      <c r="T16" s="48"/>
      <c r="U16" s="43"/>
      <c r="V16" s="48"/>
      <c r="W16" s="43"/>
      <c r="X16" s="48"/>
      <c r="Y16" s="43"/>
      <c r="Z16" s="44"/>
      <c r="AA16" s="43"/>
      <c r="AB16" s="44"/>
      <c r="AC16" s="43"/>
      <c r="AD16" s="44"/>
      <c r="AE16" s="43"/>
      <c r="AF16" s="49"/>
      <c r="AG16" s="50"/>
      <c r="AH16" s="48"/>
      <c r="AI16" s="50"/>
      <c r="AJ16" s="48"/>
      <c r="AK16" s="23"/>
      <c r="AL16" s="23"/>
      <c r="AM16" s="23"/>
      <c r="AN16" s="23"/>
      <c r="AO16" s="23"/>
      <c r="AP16" s="23"/>
      <c r="AQ16" s="23"/>
      <c r="AR16" s="23"/>
      <c r="AS16" s="23"/>
      <c r="AT16" s="23"/>
    </row>
    <row r="17" spans="1:46" s="4" customFormat="1" ht="12" customHeight="1">
      <c r="A17" s="24">
        <v>101</v>
      </c>
      <c r="B17" s="23"/>
      <c r="C17" s="24" t="s">
        <v>54</v>
      </c>
      <c r="D17" s="23"/>
      <c r="E17" s="34">
        <v>55305</v>
      </c>
      <c r="F17" s="23"/>
      <c r="G17" s="91">
        <v>193145</v>
      </c>
      <c r="H17" s="36"/>
      <c r="I17" s="35">
        <f t="shared" si="0"/>
        <v>3.4923605460627432</v>
      </c>
      <c r="J17" s="35"/>
      <c r="K17" s="35"/>
      <c r="L17" s="91">
        <v>1014309</v>
      </c>
      <c r="M17" s="25"/>
      <c r="N17" s="33">
        <v>250654</v>
      </c>
      <c r="O17" s="23"/>
      <c r="P17" s="33">
        <v>4659</v>
      </c>
      <c r="Q17" s="23"/>
      <c r="R17" s="99">
        <f t="shared" si="1"/>
        <v>1297.7503947811231</v>
      </c>
      <c r="S17" s="23"/>
      <c r="T17" s="48"/>
      <c r="U17" s="43"/>
      <c r="V17" s="48"/>
      <c r="W17" s="43"/>
      <c r="X17" s="48"/>
      <c r="Y17" s="43"/>
      <c r="Z17" s="44"/>
      <c r="AA17" s="43"/>
      <c r="AB17" s="44"/>
      <c r="AC17" s="43"/>
      <c r="AD17" s="44"/>
      <c r="AE17" s="43"/>
      <c r="AF17" s="49"/>
      <c r="AG17" s="50"/>
      <c r="AH17" s="48"/>
      <c r="AI17" s="50"/>
      <c r="AJ17" s="48"/>
      <c r="AK17" s="23"/>
      <c r="AL17" s="23"/>
      <c r="AM17" s="23"/>
      <c r="AN17" s="23"/>
      <c r="AO17" s="23"/>
      <c r="AP17" s="23"/>
      <c r="AQ17" s="23"/>
      <c r="AR17" s="23"/>
      <c r="AS17" s="23"/>
      <c r="AT17" s="23"/>
    </row>
    <row r="18" spans="1:46" s="4" customFormat="1" ht="12" customHeight="1">
      <c r="A18" s="24">
        <v>177</v>
      </c>
      <c r="B18" s="23"/>
      <c r="C18" s="24" t="s">
        <v>55</v>
      </c>
      <c r="D18" s="23"/>
      <c r="E18" s="34">
        <v>81295</v>
      </c>
      <c r="F18" s="23"/>
      <c r="G18" s="91">
        <v>710460</v>
      </c>
      <c r="H18" s="36"/>
      <c r="I18" s="35">
        <f t="shared" si="0"/>
        <v>8.7392828587243994</v>
      </c>
      <c r="J18" s="35"/>
      <c r="K18" s="35"/>
      <c r="L18" s="91">
        <v>3613063</v>
      </c>
      <c r="M18" s="25"/>
      <c r="N18" s="33">
        <v>904764</v>
      </c>
      <c r="O18" s="23"/>
      <c r="P18" s="33">
        <v>11286</v>
      </c>
      <c r="Q18" s="23"/>
      <c r="R18" s="99">
        <f t="shared" si="1"/>
        <v>1273.4904146609238</v>
      </c>
      <c r="S18" s="23"/>
      <c r="T18" s="48"/>
      <c r="U18" s="43"/>
      <c r="V18" s="48"/>
      <c r="W18" s="43"/>
      <c r="X18" s="48"/>
      <c r="Y18" s="43"/>
      <c r="Z18" s="44"/>
      <c r="AA18" s="43"/>
      <c r="AB18" s="44"/>
      <c r="AC18" s="43"/>
      <c r="AD18" s="44"/>
      <c r="AE18" s="43"/>
      <c r="AF18" s="49"/>
      <c r="AG18" s="50"/>
      <c r="AH18" s="48"/>
      <c r="AI18" s="50"/>
      <c r="AJ18" s="48"/>
      <c r="AK18" s="23"/>
      <c r="AL18" s="23"/>
      <c r="AM18" s="23"/>
      <c r="AN18" s="23"/>
      <c r="AO18" s="23"/>
      <c r="AP18" s="23"/>
      <c r="AQ18" s="23"/>
      <c r="AR18" s="23"/>
      <c r="AS18" s="23"/>
      <c r="AT18" s="23"/>
    </row>
    <row r="19" spans="1:46" s="4" customFormat="1" ht="12" customHeight="1">
      <c r="A19" s="24">
        <v>178</v>
      </c>
      <c r="B19" s="23"/>
      <c r="C19" s="24" t="s">
        <v>56</v>
      </c>
      <c r="D19" s="23"/>
      <c r="E19" s="34">
        <v>64860</v>
      </c>
      <c r="F19" s="23"/>
      <c r="G19" s="91">
        <v>448020</v>
      </c>
      <c r="H19" s="36"/>
      <c r="I19" s="35">
        <f t="shared" si="0"/>
        <v>6.9074930619796486</v>
      </c>
      <c r="J19" s="35"/>
      <c r="K19" s="35"/>
      <c r="L19" s="91">
        <v>2021872</v>
      </c>
      <c r="M19" s="25"/>
      <c r="N19" s="33">
        <v>557054</v>
      </c>
      <c r="O19" s="23"/>
      <c r="P19" s="33">
        <v>8714</v>
      </c>
      <c r="Q19" s="23"/>
      <c r="R19" s="99">
        <f t="shared" si="1"/>
        <v>1243.3685996160887</v>
      </c>
      <c r="S19" s="23"/>
      <c r="T19" s="48"/>
      <c r="U19" s="43"/>
      <c r="V19" s="48"/>
      <c r="W19" s="43"/>
      <c r="X19" s="48"/>
      <c r="Y19" s="43"/>
      <c r="Z19" s="44"/>
      <c r="AA19" s="43"/>
      <c r="AB19" s="44"/>
      <c r="AC19" s="43"/>
      <c r="AD19" s="44"/>
      <c r="AE19" s="43"/>
      <c r="AF19" s="49"/>
      <c r="AG19" s="50"/>
      <c r="AH19" s="48"/>
      <c r="AI19" s="50"/>
      <c r="AJ19" s="48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4" customFormat="1" ht="12" customHeight="1">
      <c r="A20" s="24">
        <v>189</v>
      </c>
      <c r="B20" s="23"/>
      <c r="C20" s="24" t="s">
        <v>121</v>
      </c>
      <c r="D20" s="23"/>
      <c r="E20" s="34">
        <v>123980</v>
      </c>
      <c r="F20" s="23"/>
      <c r="G20" s="91">
        <v>734850</v>
      </c>
      <c r="H20" s="36"/>
      <c r="I20" s="35">
        <f t="shared" si="0"/>
        <v>5.9271656718825616</v>
      </c>
      <c r="J20" s="35"/>
      <c r="K20" s="35"/>
      <c r="L20" s="91">
        <v>3728819</v>
      </c>
      <c r="M20" s="25"/>
      <c r="N20" s="33">
        <v>968513</v>
      </c>
      <c r="O20" s="23"/>
      <c r="P20" s="33">
        <v>7960</v>
      </c>
      <c r="Q20" s="23"/>
      <c r="R20" s="99">
        <f t="shared" si="1"/>
        <v>1317.9737361366267</v>
      </c>
      <c r="S20" s="23"/>
      <c r="T20" s="48"/>
      <c r="U20" s="43"/>
      <c r="V20" s="48"/>
      <c r="W20" s="43"/>
      <c r="X20" s="48"/>
      <c r="Y20" s="43"/>
      <c r="Z20" s="44"/>
      <c r="AA20" s="43"/>
      <c r="AB20" s="44"/>
      <c r="AC20" s="43"/>
      <c r="AD20" s="44"/>
      <c r="AE20" s="43"/>
      <c r="AF20" s="49"/>
      <c r="AG20" s="50"/>
      <c r="AH20" s="48"/>
      <c r="AI20" s="50"/>
      <c r="AJ20" s="48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4" customFormat="1" ht="12" customHeight="1">
      <c r="A21" s="24">
        <v>190</v>
      </c>
      <c r="B21" s="23"/>
      <c r="C21" s="24" t="s">
        <v>57</v>
      </c>
      <c r="D21" s="23"/>
      <c r="E21" s="34">
        <v>139290</v>
      </c>
      <c r="F21" s="23"/>
      <c r="G21" s="91">
        <v>797005</v>
      </c>
      <c r="H21" s="36"/>
      <c r="I21" s="35">
        <f t="shared" si="0"/>
        <v>5.7219111206834663</v>
      </c>
      <c r="J21" s="35"/>
      <c r="K21" s="35"/>
      <c r="L21" s="91">
        <v>3725903</v>
      </c>
      <c r="M21" s="25"/>
      <c r="N21" s="33">
        <v>901678</v>
      </c>
      <c r="O21" s="23"/>
      <c r="P21" s="33">
        <v>6585</v>
      </c>
      <c r="Q21" s="23"/>
      <c r="R21" s="99">
        <f t="shared" si="1"/>
        <v>1131.3329276478819</v>
      </c>
      <c r="S21" s="23"/>
      <c r="T21" s="48"/>
      <c r="U21" s="43"/>
      <c r="V21" s="48"/>
      <c r="W21" s="43"/>
      <c r="X21" s="48"/>
      <c r="Y21" s="43"/>
      <c r="Z21" s="44"/>
      <c r="AA21" s="43"/>
      <c r="AB21" s="44"/>
      <c r="AC21" s="43"/>
      <c r="AD21" s="44"/>
      <c r="AE21" s="43"/>
      <c r="AF21" s="49"/>
      <c r="AG21" s="50"/>
      <c r="AH21" s="48"/>
      <c r="AI21" s="50"/>
      <c r="AJ21" s="48"/>
      <c r="AK21" s="23"/>
      <c r="AL21" s="23"/>
      <c r="AM21" s="23"/>
      <c r="AN21" s="23"/>
      <c r="AO21" s="23"/>
      <c r="AP21" s="23"/>
      <c r="AQ21" s="23"/>
      <c r="AR21" s="23"/>
      <c r="AS21" s="23"/>
      <c r="AT21" s="23"/>
    </row>
    <row r="22" spans="1:46" s="4" customFormat="1" ht="12" customHeight="1">
      <c r="A22" s="90">
        <v>191</v>
      </c>
      <c r="B22" s="23"/>
      <c r="C22" s="24" t="s">
        <v>58</v>
      </c>
      <c r="D22" s="23"/>
      <c r="E22" s="34">
        <v>140865</v>
      </c>
      <c r="F22" s="23"/>
      <c r="G22" s="91">
        <v>668905</v>
      </c>
      <c r="H22" s="36"/>
      <c r="I22" s="35">
        <f t="shared" si="0"/>
        <v>4.748553579668477</v>
      </c>
      <c r="J22" s="35"/>
      <c r="K22" s="35"/>
      <c r="L22" s="91">
        <v>2968341</v>
      </c>
      <c r="M22" s="25"/>
      <c r="N22" s="33">
        <v>714697</v>
      </c>
      <c r="O22" s="23"/>
      <c r="P22" s="33">
        <v>5169</v>
      </c>
      <c r="Q22" s="23"/>
      <c r="R22" s="99">
        <f t="shared" si="1"/>
        <v>1068.4581517554809</v>
      </c>
      <c r="S22" s="42"/>
      <c r="T22" s="48"/>
      <c r="U22" s="73"/>
      <c r="V22" s="48"/>
      <c r="W22" s="43"/>
      <c r="X22" s="48"/>
      <c r="Y22" s="43"/>
      <c r="Z22" s="44"/>
      <c r="AA22" s="43"/>
      <c r="AB22" s="44"/>
      <c r="AC22" s="43"/>
      <c r="AD22" s="44"/>
      <c r="AE22" s="43"/>
      <c r="AF22" s="49"/>
      <c r="AG22" s="50"/>
      <c r="AH22" s="48"/>
      <c r="AI22" s="50"/>
      <c r="AJ22" s="48"/>
      <c r="AK22" s="23"/>
      <c r="AL22" s="23"/>
      <c r="AM22" s="23"/>
      <c r="AN22" s="23"/>
      <c r="AO22" s="23"/>
      <c r="AP22" s="23"/>
      <c r="AQ22" s="23"/>
      <c r="AR22" s="23"/>
      <c r="AS22" s="23"/>
      <c r="AT22" s="23"/>
    </row>
    <row r="23" spans="1:46" s="4" customFormat="1" ht="12" customHeight="1">
      <c r="A23" s="24">
        <v>192</v>
      </c>
      <c r="B23" s="23"/>
      <c r="C23" s="24" t="s">
        <v>60</v>
      </c>
      <c r="D23" s="23"/>
      <c r="E23" s="39"/>
      <c r="F23" s="23"/>
      <c r="G23" s="91"/>
      <c r="H23" s="36"/>
      <c r="I23" s="35"/>
      <c r="J23" s="35"/>
      <c r="K23" s="35"/>
      <c r="L23" s="91"/>
      <c r="M23" s="25"/>
      <c r="N23" s="96"/>
      <c r="O23" s="23"/>
      <c r="P23" s="96"/>
      <c r="Q23" s="23"/>
      <c r="R23" s="98"/>
      <c r="S23" s="23"/>
      <c r="T23" s="43"/>
      <c r="U23" s="43"/>
      <c r="V23" s="48"/>
      <c r="W23" s="43"/>
      <c r="X23" s="48"/>
      <c r="Y23" s="43"/>
      <c r="Z23" s="43"/>
      <c r="AA23" s="43"/>
      <c r="AB23" s="43"/>
      <c r="AC23" s="43"/>
      <c r="AD23" s="44"/>
      <c r="AE23" s="43"/>
      <c r="AF23" s="50"/>
      <c r="AG23" s="50"/>
      <c r="AH23" s="49"/>
      <c r="AI23" s="50"/>
      <c r="AJ23" s="49"/>
      <c r="AK23" s="23"/>
      <c r="AL23" s="23"/>
      <c r="AM23" s="23"/>
      <c r="AN23" s="23"/>
      <c r="AO23" s="23"/>
      <c r="AP23" s="23"/>
      <c r="AQ23" s="23"/>
      <c r="AR23" s="23"/>
      <c r="AS23" s="23"/>
      <c r="AT23" s="23"/>
    </row>
    <row r="24" spans="1:46" s="4" customFormat="1" ht="12" customHeight="1">
      <c r="A24" s="23"/>
      <c r="B24" s="23"/>
      <c r="C24" s="24" t="s">
        <v>59</v>
      </c>
      <c r="D24" s="23"/>
      <c r="E24" s="34">
        <v>153225</v>
      </c>
      <c r="F24" s="23"/>
      <c r="G24" s="91">
        <v>576765</v>
      </c>
      <c r="H24" s="36"/>
      <c r="I24" s="35">
        <f>G24/E24</f>
        <v>3.7641703377386198</v>
      </c>
      <c r="J24" s="35"/>
      <c r="K24" s="35"/>
      <c r="L24" s="91">
        <v>2412957</v>
      </c>
      <c r="M24" s="25"/>
      <c r="N24" s="33">
        <v>618455</v>
      </c>
      <c r="O24" s="23"/>
      <c r="P24" s="33">
        <v>4127</v>
      </c>
      <c r="Q24" s="23"/>
      <c r="R24" s="99">
        <f>N24/G24*1000</f>
        <v>1072.2824720640124</v>
      </c>
      <c r="S24" s="23"/>
      <c r="T24" s="48"/>
      <c r="U24" s="43"/>
      <c r="V24" s="48"/>
      <c r="W24" s="43"/>
      <c r="X24" s="48"/>
      <c r="Y24" s="43"/>
      <c r="Z24" s="44"/>
      <c r="AA24" s="43"/>
      <c r="AB24" s="44"/>
      <c r="AC24" s="43"/>
      <c r="AD24" s="44"/>
      <c r="AE24" s="43"/>
      <c r="AF24" s="49"/>
      <c r="AG24" s="50"/>
      <c r="AH24" s="48"/>
      <c r="AI24" s="50"/>
      <c r="AJ24" s="48"/>
      <c r="AK24" s="23"/>
      <c r="AL24" s="23"/>
      <c r="AM24" s="23"/>
      <c r="AN24" s="23"/>
      <c r="AO24" s="23"/>
      <c r="AP24" s="23"/>
      <c r="AQ24" s="23"/>
      <c r="AR24" s="23"/>
      <c r="AS24" s="23"/>
      <c r="AT24" s="23"/>
    </row>
    <row r="25" spans="1:46" s="4" customFormat="1" ht="12" customHeight="1">
      <c r="A25" s="24">
        <v>193</v>
      </c>
      <c r="B25" s="23"/>
      <c r="C25" s="24" t="s">
        <v>63</v>
      </c>
      <c r="D25" s="23"/>
      <c r="E25" s="34">
        <v>120375</v>
      </c>
      <c r="F25" s="23"/>
      <c r="G25" s="91">
        <v>792170</v>
      </c>
      <c r="H25" s="36"/>
      <c r="I25" s="35">
        <f>G25/E25</f>
        <v>6.580851505711319</v>
      </c>
      <c r="J25" s="35"/>
      <c r="K25" s="35"/>
      <c r="L25" s="91">
        <v>3800559</v>
      </c>
      <c r="M25" s="25"/>
      <c r="N25" s="33">
        <v>892928</v>
      </c>
      <c r="O25" s="23"/>
      <c r="P25" s="33">
        <v>7543</v>
      </c>
      <c r="Q25" s="23"/>
      <c r="R25" s="99">
        <f>N25/G25*1000</f>
        <v>1127.1923955716577</v>
      </c>
      <c r="S25" s="23"/>
      <c r="T25" s="48"/>
      <c r="U25" s="43"/>
      <c r="V25" s="48"/>
      <c r="W25" s="43"/>
      <c r="X25" s="48"/>
      <c r="Y25" s="43"/>
      <c r="Z25" s="44"/>
      <c r="AA25" s="43"/>
      <c r="AB25" s="44"/>
      <c r="AC25" s="43"/>
      <c r="AD25" s="44"/>
      <c r="AE25" s="43"/>
      <c r="AF25" s="49"/>
      <c r="AG25" s="50"/>
      <c r="AH25" s="48"/>
      <c r="AI25" s="50"/>
      <c r="AJ25" s="48"/>
      <c r="AK25" s="23"/>
      <c r="AL25" s="23"/>
      <c r="AM25" s="23"/>
      <c r="AN25" s="23"/>
      <c r="AO25" s="23"/>
      <c r="AP25" s="23"/>
      <c r="AQ25" s="23"/>
      <c r="AR25" s="23"/>
      <c r="AS25" s="23"/>
      <c r="AT25" s="23"/>
    </row>
    <row r="26" spans="1:46" s="4" customFormat="1" ht="12" customHeight="1">
      <c r="A26" s="24">
        <v>194</v>
      </c>
      <c r="B26" s="23"/>
      <c r="C26" s="24" t="s">
        <v>62</v>
      </c>
      <c r="D26" s="23"/>
      <c r="E26" s="34">
        <v>206580</v>
      </c>
      <c r="F26" s="23"/>
      <c r="G26" s="91">
        <v>1036520</v>
      </c>
      <c r="H26" s="36"/>
      <c r="I26" s="35">
        <f>G26/E26</f>
        <v>5.0175234775873756</v>
      </c>
      <c r="J26" s="35"/>
      <c r="K26" s="35"/>
      <c r="L26" s="91">
        <v>4474919</v>
      </c>
      <c r="M26" s="25"/>
      <c r="N26" s="33">
        <v>1121859</v>
      </c>
      <c r="O26" s="23"/>
      <c r="P26" s="33">
        <v>5525</v>
      </c>
      <c r="Q26" s="23"/>
      <c r="R26" s="99">
        <f>N26/G26*1000</f>
        <v>1082.3322270674951</v>
      </c>
      <c r="S26" s="23"/>
      <c r="T26" s="48"/>
      <c r="U26" s="43"/>
      <c r="V26" s="48"/>
      <c r="W26" s="43"/>
      <c r="X26" s="48"/>
      <c r="Y26" s="43"/>
      <c r="Z26" s="44"/>
      <c r="AA26" s="43"/>
      <c r="AB26" s="44"/>
      <c r="AC26" s="43"/>
      <c r="AD26" s="44"/>
      <c r="AE26" s="43"/>
      <c r="AF26" s="49"/>
      <c r="AG26" s="50"/>
      <c r="AH26" s="48"/>
      <c r="AI26" s="50"/>
      <c r="AJ26" s="48"/>
      <c r="AK26" s="23"/>
      <c r="AL26" s="23"/>
      <c r="AM26" s="23"/>
      <c r="AN26" s="23"/>
      <c r="AO26" s="23"/>
      <c r="AP26" s="23"/>
      <c r="AQ26" s="23"/>
      <c r="AR26" s="23"/>
      <c r="AS26" s="23"/>
      <c r="AT26" s="23"/>
    </row>
    <row r="27" spans="1:46" s="4" customFormat="1" ht="12" customHeight="1">
      <c r="A27" s="24">
        <v>195</v>
      </c>
      <c r="B27" s="23"/>
      <c r="C27" s="24" t="s">
        <v>64</v>
      </c>
      <c r="D27" s="23"/>
      <c r="E27" s="34">
        <v>102245</v>
      </c>
      <c r="F27" s="23"/>
      <c r="G27" s="91">
        <v>388160</v>
      </c>
      <c r="H27" s="36"/>
      <c r="I27" s="35">
        <f t="shared" ref="I27:I40" si="2">G27/E27</f>
        <v>3.7963714607071251</v>
      </c>
      <c r="J27" s="35"/>
      <c r="K27" s="35"/>
      <c r="L27" s="91">
        <v>1566095</v>
      </c>
      <c r="M27" s="25"/>
      <c r="N27" s="33">
        <v>416032</v>
      </c>
      <c r="O27" s="23"/>
      <c r="P27" s="96">
        <v>4142</v>
      </c>
      <c r="Q27" s="23"/>
      <c r="R27" s="99">
        <f t="shared" ref="R27:R40" si="3">N27/G27*1000</f>
        <v>1071.805441055235</v>
      </c>
      <c r="S27" s="23"/>
      <c r="T27" s="48"/>
      <c r="U27" s="43"/>
      <c r="V27" s="48"/>
      <c r="W27" s="43"/>
      <c r="X27" s="48"/>
      <c r="Y27" s="43"/>
      <c r="Z27" s="44"/>
      <c r="AA27" s="43"/>
      <c r="AB27" s="44"/>
      <c r="AC27" s="43"/>
      <c r="AD27" s="44"/>
      <c r="AE27" s="43"/>
      <c r="AF27" s="49"/>
      <c r="AG27" s="50"/>
      <c r="AH27" s="48"/>
      <c r="AI27" s="50"/>
      <c r="AJ27" s="48"/>
      <c r="AK27" s="23"/>
      <c r="AL27" s="23"/>
      <c r="AM27" s="23"/>
      <c r="AN27" s="23"/>
      <c r="AO27" s="23"/>
      <c r="AP27" s="23"/>
      <c r="AQ27" s="23"/>
      <c r="AR27" s="23"/>
      <c r="AS27" s="23"/>
      <c r="AT27" s="23"/>
    </row>
    <row r="28" spans="1:46" s="4" customFormat="1" ht="12" customHeight="1">
      <c r="A28" s="32">
        <v>208</v>
      </c>
      <c r="B28" s="23"/>
      <c r="C28" s="32" t="s">
        <v>65</v>
      </c>
      <c r="D28" s="23"/>
      <c r="E28" s="34"/>
      <c r="F28" s="23"/>
      <c r="G28" s="91"/>
      <c r="H28" s="36"/>
      <c r="I28" s="35"/>
      <c r="J28" s="35"/>
      <c r="K28" s="35"/>
      <c r="L28" s="91"/>
      <c r="M28" s="25"/>
      <c r="N28" s="33"/>
      <c r="O28" s="23"/>
      <c r="P28" s="96"/>
      <c r="Q28" s="23"/>
      <c r="R28" s="99"/>
      <c r="S28" s="23"/>
      <c r="T28" s="48"/>
      <c r="U28" s="43"/>
      <c r="V28" s="48"/>
      <c r="W28" s="43"/>
      <c r="X28" s="48"/>
      <c r="Y28" s="43"/>
      <c r="Z28" s="44"/>
      <c r="AA28" s="43"/>
      <c r="AB28" s="44"/>
      <c r="AC28" s="43"/>
      <c r="AD28" s="44"/>
      <c r="AE28" s="43"/>
      <c r="AF28" s="49"/>
      <c r="AG28" s="50"/>
      <c r="AH28" s="48"/>
      <c r="AI28" s="50"/>
      <c r="AJ28" s="48"/>
      <c r="AK28" s="23"/>
      <c r="AL28" s="23"/>
      <c r="AM28" s="23"/>
      <c r="AN28" s="23"/>
      <c r="AO28" s="23"/>
      <c r="AP28" s="23"/>
      <c r="AQ28" s="23"/>
      <c r="AR28" s="23"/>
      <c r="AS28" s="23"/>
      <c r="AT28" s="23"/>
    </row>
    <row r="29" spans="1:46" s="4" customFormat="1" ht="12" customHeight="1">
      <c r="B29" s="43"/>
      <c r="C29" s="4" t="s">
        <v>66</v>
      </c>
      <c r="D29" s="43"/>
      <c r="E29" s="45">
        <v>77265</v>
      </c>
      <c r="F29" s="43"/>
      <c r="G29" s="93">
        <v>551690</v>
      </c>
      <c r="H29" s="46"/>
      <c r="I29" s="35">
        <f t="shared" si="2"/>
        <v>7.1402316702258464</v>
      </c>
      <c r="J29" s="35"/>
      <c r="K29" s="35"/>
      <c r="L29" s="91">
        <v>4124353</v>
      </c>
      <c r="M29" s="47"/>
      <c r="N29" s="44">
        <v>1067067</v>
      </c>
      <c r="O29" s="43"/>
      <c r="P29" s="44">
        <v>14105</v>
      </c>
      <c r="Q29" s="43"/>
      <c r="R29" s="99">
        <f t="shared" si="3"/>
        <v>1934.1786148017907</v>
      </c>
      <c r="S29" s="43"/>
      <c r="T29" s="48"/>
      <c r="U29" s="43"/>
      <c r="V29" s="48"/>
      <c r="W29" s="43"/>
      <c r="X29" s="48"/>
      <c r="Y29" s="43"/>
      <c r="Z29" s="44"/>
      <c r="AA29" s="44"/>
      <c r="AB29" s="44"/>
      <c r="AC29" s="44"/>
      <c r="AD29" s="44"/>
      <c r="AE29" s="43"/>
      <c r="AF29" s="49"/>
      <c r="AG29" s="50"/>
      <c r="AH29" s="48"/>
      <c r="AI29" s="50"/>
      <c r="AJ29" s="48"/>
      <c r="AK29" s="23"/>
      <c r="AL29" s="23"/>
      <c r="AM29" s="23"/>
      <c r="AN29" s="23"/>
      <c r="AO29" s="23"/>
      <c r="AP29" s="23"/>
      <c r="AQ29" s="23"/>
      <c r="AR29" s="23"/>
      <c r="AS29" s="23"/>
      <c r="AT29" s="23"/>
    </row>
    <row r="30" spans="1:46" s="4" customFormat="1" ht="12" customHeight="1">
      <c r="A30" s="90" t="s">
        <v>39</v>
      </c>
      <c r="B30" s="23"/>
      <c r="C30" s="24" t="s">
        <v>67</v>
      </c>
      <c r="D30" s="23"/>
      <c r="E30" s="34">
        <v>49085</v>
      </c>
      <c r="F30" s="23"/>
      <c r="G30" s="91">
        <v>135570</v>
      </c>
      <c r="H30" s="36"/>
      <c r="I30" s="35">
        <f t="shared" si="2"/>
        <v>2.7619435672812469</v>
      </c>
      <c r="J30" s="35"/>
      <c r="K30" s="35"/>
      <c r="L30" s="91">
        <v>2179553</v>
      </c>
      <c r="M30" s="51"/>
      <c r="N30" s="33">
        <v>600590</v>
      </c>
      <c r="O30" s="23"/>
      <c r="P30" s="33">
        <v>12501</v>
      </c>
      <c r="Q30" s="23"/>
      <c r="R30" s="99">
        <f t="shared" si="3"/>
        <v>4430.1099063214579</v>
      </c>
      <c r="S30" s="23"/>
      <c r="T30" s="48"/>
      <c r="U30" s="43"/>
      <c r="V30" s="48"/>
      <c r="W30" s="43"/>
      <c r="X30" s="48"/>
      <c r="Y30" s="43"/>
      <c r="Z30" s="44"/>
      <c r="AA30" s="43"/>
      <c r="AB30" s="44"/>
      <c r="AC30" s="43"/>
      <c r="AD30" s="44"/>
      <c r="AE30" s="43"/>
      <c r="AF30" s="49"/>
      <c r="AG30" s="50"/>
      <c r="AH30" s="48"/>
      <c r="AI30" s="50"/>
      <c r="AJ30" s="48"/>
      <c r="AK30" s="23"/>
      <c r="AL30" s="23"/>
      <c r="AM30" s="23"/>
      <c r="AN30" s="23"/>
      <c r="AO30" s="23"/>
      <c r="AP30" s="23"/>
      <c r="AQ30" s="23"/>
      <c r="AR30" s="23"/>
      <c r="AS30" s="23"/>
      <c r="AT30" s="23"/>
    </row>
    <row r="31" spans="1:46" s="4" customFormat="1" ht="12" customHeight="1">
      <c r="A31" s="90" t="s">
        <v>40</v>
      </c>
      <c r="B31" s="23"/>
      <c r="C31" s="24" t="s">
        <v>68</v>
      </c>
      <c r="D31" s="23"/>
      <c r="E31" s="34"/>
      <c r="F31" s="23"/>
      <c r="G31" s="91"/>
      <c r="H31" s="36"/>
      <c r="I31" s="35"/>
      <c r="J31" s="35"/>
      <c r="K31" s="35"/>
      <c r="L31" s="91"/>
      <c r="M31" s="51"/>
      <c r="N31" s="33"/>
      <c r="O31" s="37"/>
      <c r="P31" s="33"/>
      <c r="Q31" s="23"/>
      <c r="R31" s="99"/>
      <c r="S31" s="23"/>
      <c r="T31" s="48"/>
      <c r="U31" s="43"/>
      <c r="V31" s="48"/>
      <c r="W31" s="43"/>
      <c r="X31" s="48"/>
      <c r="Y31" s="43"/>
      <c r="Z31" s="44"/>
      <c r="AA31" s="66"/>
      <c r="AB31" s="44"/>
      <c r="AC31" s="43"/>
      <c r="AD31" s="44"/>
      <c r="AE31" s="43"/>
      <c r="AF31" s="49"/>
      <c r="AG31" s="50"/>
      <c r="AH31" s="48"/>
      <c r="AI31" s="50"/>
      <c r="AJ31" s="48"/>
      <c r="AK31" s="23"/>
      <c r="AL31" s="23"/>
      <c r="AM31" s="23"/>
      <c r="AN31" s="23"/>
      <c r="AO31" s="23"/>
      <c r="AP31" s="23"/>
      <c r="AQ31" s="23"/>
      <c r="AR31" s="23"/>
      <c r="AS31" s="23"/>
      <c r="AT31" s="23"/>
    </row>
    <row r="32" spans="1:46" s="4" customFormat="1" ht="12" customHeight="1">
      <c r="B32" s="23"/>
      <c r="C32" s="24" t="s">
        <v>69</v>
      </c>
      <c r="D32" s="23"/>
      <c r="E32" s="34">
        <v>148435</v>
      </c>
      <c r="F32" s="23"/>
      <c r="G32" s="91">
        <v>311300</v>
      </c>
      <c r="H32" s="36"/>
      <c r="I32" s="35">
        <f t="shared" si="2"/>
        <v>2.0972142688718969</v>
      </c>
      <c r="J32" s="35"/>
      <c r="K32" s="35"/>
      <c r="L32" s="91">
        <v>7554377</v>
      </c>
      <c r="M32" s="51"/>
      <c r="N32" s="33">
        <v>1772945</v>
      </c>
      <c r="O32" s="37"/>
      <c r="P32" s="33">
        <v>12484</v>
      </c>
      <c r="Q32" s="23"/>
      <c r="R32" s="99">
        <f t="shared" si="3"/>
        <v>5695.2939286861547</v>
      </c>
      <c r="S32" s="23"/>
      <c r="T32" s="48"/>
      <c r="U32" s="43"/>
      <c r="V32" s="48"/>
      <c r="W32" s="43"/>
      <c r="X32" s="48"/>
      <c r="Y32" s="43"/>
      <c r="Z32" s="44"/>
      <c r="AA32" s="66"/>
      <c r="AB32" s="44"/>
      <c r="AC32" s="43"/>
      <c r="AD32" s="44"/>
      <c r="AE32" s="43"/>
      <c r="AF32" s="49"/>
      <c r="AG32" s="50"/>
      <c r="AH32" s="48"/>
      <c r="AI32" s="50"/>
      <c r="AJ32" s="48"/>
      <c r="AK32" s="23"/>
      <c r="AL32" s="23"/>
      <c r="AM32" s="23"/>
      <c r="AN32" s="23"/>
      <c r="AO32" s="23"/>
      <c r="AP32" s="23"/>
      <c r="AQ32" s="23"/>
      <c r="AR32" s="23"/>
      <c r="AS32" s="23"/>
      <c r="AT32" s="23"/>
    </row>
    <row r="33" spans="1:48" s="4" customFormat="1" ht="12" customHeight="1">
      <c r="A33" s="90" t="s">
        <v>41</v>
      </c>
      <c r="B33" s="23"/>
      <c r="C33" s="24" t="s">
        <v>71</v>
      </c>
      <c r="D33" s="23"/>
      <c r="E33" s="34"/>
      <c r="F33" s="23"/>
      <c r="G33" s="91"/>
      <c r="H33" s="36"/>
      <c r="I33" s="35"/>
      <c r="J33" s="35"/>
      <c r="K33" s="35"/>
      <c r="L33" s="91"/>
      <c r="M33" s="51"/>
      <c r="N33" s="33"/>
      <c r="O33" s="37"/>
      <c r="P33" s="33"/>
      <c r="Q33" s="23"/>
      <c r="R33" s="99"/>
      <c r="S33" s="23"/>
      <c r="T33" s="48"/>
      <c r="U33" s="43"/>
      <c r="V33" s="48"/>
      <c r="W33" s="43"/>
      <c r="X33" s="48"/>
      <c r="Y33" s="43"/>
      <c r="Z33" s="44"/>
      <c r="AA33" s="66"/>
      <c r="AB33" s="44"/>
      <c r="AC33" s="43"/>
      <c r="AD33" s="44"/>
      <c r="AE33" s="43"/>
      <c r="AF33" s="49"/>
      <c r="AG33" s="50"/>
      <c r="AH33" s="48"/>
      <c r="AI33" s="50"/>
      <c r="AJ33" s="48"/>
      <c r="AK33" s="23"/>
      <c r="AL33" s="23"/>
      <c r="AM33" s="23"/>
      <c r="AN33" s="23"/>
      <c r="AO33" s="23"/>
      <c r="AP33" s="23"/>
      <c r="AQ33" s="23"/>
      <c r="AR33" s="23"/>
      <c r="AS33" s="23"/>
      <c r="AT33" s="23"/>
    </row>
    <row r="34" spans="1:48" s="4" customFormat="1" ht="12" customHeight="1">
      <c r="B34" s="23"/>
      <c r="C34" s="24" t="s">
        <v>69</v>
      </c>
      <c r="D34" s="23"/>
      <c r="E34" s="34">
        <v>61265</v>
      </c>
      <c r="F34" s="23"/>
      <c r="G34" s="91">
        <v>155940</v>
      </c>
      <c r="H34" s="36"/>
      <c r="I34" s="35">
        <f t="shared" si="2"/>
        <v>2.5453358361217662</v>
      </c>
      <c r="J34" s="35"/>
      <c r="K34" s="35"/>
      <c r="L34" s="91">
        <v>2817088</v>
      </c>
      <c r="M34" s="51"/>
      <c r="N34" s="33">
        <v>616453</v>
      </c>
      <c r="O34" s="23"/>
      <c r="P34" s="33">
        <v>10740</v>
      </c>
      <c r="Q34" s="23"/>
      <c r="R34" s="99">
        <f t="shared" si="3"/>
        <v>3953.1422341926382</v>
      </c>
      <c r="S34" s="23"/>
      <c r="T34" s="48"/>
      <c r="U34" s="43"/>
      <c r="V34" s="48"/>
      <c r="W34" s="43"/>
      <c r="X34" s="48"/>
      <c r="Y34" s="43"/>
      <c r="Z34" s="44"/>
      <c r="AA34" s="43"/>
      <c r="AB34" s="44"/>
      <c r="AC34" s="43"/>
      <c r="AD34" s="44"/>
      <c r="AE34" s="43"/>
      <c r="AF34" s="49"/>
      <c r="AG34" s="50"/>
      <c r="AH34" s="48"/>
      <c r="AI34" s="50"/>
      <c r="AJ34" s="48"/>
      <c r="AK34" s="23"/>
      <c r="AL34" s="23"/>
      <c r="AM34" s="23"/>
      <c r="AN34" s="23"/>
      <c r="AO34" s="23"/>
      <c r="AP34" s="23"/>
      <c r="AQ34" s="23"/>
      <c r="AR34" s="23"/>
      <c r="AS34" s="23"/>
      <c r="AT34" s="23"/>
    </row>
    <row r="35" spans="1:48" s="4" customFormat="1" ht="12" customHeight="1">
      <c r="A35" s="90" t="s">
        <v>42</v>
      </c>
      <c r="B35" s="23"/>
      <c r="C35" s="24" t="s">
        <v>122</v>
      </c>
      <c r="D35" s="23"/>
      <c r="E35" s="34">
        <v>45875</v>
      </c>
      <c r="F35" s="23"/>
      <c r="G35" s="91">
        <v>375325</v>
      </c>
      <c r="H35" s="36"/>
      <c r="I35" s="35">
        <f t="shared" si="2"/>
        <v>8.1814713896457771</v>
      </c>
      <c r="J35" s="35"/>
      <c r="K35" s="35"/>
      <c r="L35" s="91">
        <v>3242756</v>
      </c>
      <c r="M35" s="51"/>
      <c r="N35" s="33">
        <v>876137</v>
      </c>
      <c r="O35" s="23"/>
      <c r="P35" s="33">
        <v>19489</v>
      </c>
      <c r="Q35" s="23"/>
      <c r="R35" s="99">
        <f t="shared" si="3"/>
        <v>2334.3422367281692</v>
      </c>
      <c r="S35" s="23"/>
      <c r="T35" s="48"/>
      <c r="U35" s="43"/>
      <c r="V35" s="48"/>
      <c r="W35" s="43"/>
      <c r="X35" s="48"/>
      <c r="Y35" s="43"/>
      <c r="Z35" s="44"/>
      <c r="AA35" s="43"/>
      <c r="AB35" s="44"/>
      <c r="AC35" s="43"/>
      <c r="AD35" s="44"/>
      <c r="AE35" s="43"/>
      <c r="AF35" s="49"/>
      <c r="AG35" s="50"/>
      <c r="AH35" s="48"/>
      <c r="AI35" s="50"/>
      <c r="AJ35" s="48"/>
      <c r="AK35" s="23"/>
      <c r="AL35" s="23"/>
      <c r="AM35" s="23"/>
      <c r="AN35" s="23"/>
      <c r="AO35" s="23"/>
      <c r="AP35" s="23"/>
      <c r="AQ35" s="23"/>
      <c r="AR35" s="23"/>
      <c r="AS35" s="23"/>
      <c r="AT35" s="23"/>
    </row>
    <row r="36" spans="1:48" s="4" customFormat="1" ht="12" customHeight="1">
      <c r="A36" s="90" t="s">
        <v>43</v>
      </c>
      <c r="B36" s="23"/>
      <c r="C36" s="24" t="s">
        <v>123</v>
      </c>
      <c r="D36" s="23"/>
      <c r="E36" s="34">
        <v>43025</v>
      </c>
      <c r="F36" s="23"/>
      <c r="G36" s="91">
        <v>112160</v>
      </c>
      <c r="H36" s="36"/>
      <c r="I36" s="35">
        <f t="shared" si="2"/>
        <v>2.6068564787914004</v>
      </c>
      <c r="J36" s="35"/>
      <c r="K36" s="35"/>
      <c r="L36" s="91">
        <v>1644416</v>
      </c>
      <c r="M36" s="51"/>
      <c r="N36" s="33">
        <v>411878</v>
      </c>
      <c r="O36" s="23"/>
      <c r="P36" s="33">
        <v>9835</v>
      </c>
      <c r="Q36" s="23"/>
      <c r="R36" s="99">
        <f t="shared" si="3"/>
        <v>3672.2360912981453</v>
      </c>
      <c r="S36" s="23"/>
      <c r="T36" s="48"/>
      <c r="U36" s="43"/>
      <c r="V36" s="48"/>
      <c r="W36" s="43"/>
      <c r="X36" s="48"/>
      <c r="Y36" s="43"/>
      <c r="Z36" s="44"/>
      <c r="AA36" s="43"/>
      <c r="AB36" s="44"/>
      <c r="AC36" s="43"/>
      <c r="AD36" s="44"/>
      <c r="AE36" s="43"/>
      <c r="AF36" s="49"/>
      <c r="AG36" s="50"/>
      <c r="AH36" s="48"/>
      <c r="AI36" s="50"/>
      <c r="AJ36" s="48"/>
      <c r="AK36" s="23"/>
      <c r="AL36" s="23"/>
      <c r="AM36" s="23"/>
      <c r="AN36" s="23"/>
      <c r="AO36" s="23"/>
      <c r="AP36" s="23"/>
      <c r="AQ36" s="23"/>
      <c r="AR36" s="23"/>
      <c r="AS36" s="23"/>
      <c r="AT36" s="23"/>
    </row>
    <row r="37" spans="1:48" s="4" customFormat="1" ht="12" customHeight="1">
      <c r="A37" s="24">
        <v>280</v>
      </c>
      <c r="B37" s="23"/>
      <c r="C37" s="24" t="s">
        <v>72</v>
      </c>
      <c r="D37" s="23"/>
      <c r="E37" s="34">
        <v>81520</v>
      </c>
      <c r="F37" s="23"/>
      <c r="G37" s="91">
        <v>549835</v>
      </c>
      <c r="H37" s="36"/>
      <c r="I37" s="35">
        <f t="shared" si="2"/>
        <v>6.7447865554465158</v>
      </c>
      <c r="J37" s="35"/>
      <c r="K37" s="35"/>
      <c r="L37" s="91">
        <v>3197986</v>
      </c>
      <c r="M37" s="51"/>
      <c r="N37" s="33">
        <v>839994</v>
      </c>
      <c r="O37" s="23"/>
      <c r="P37" s="33">
        <v>10439</v>
      </c>
      <c r="Q37" s="23"/>
      <c r="R37" s="99">
        <f t="shared" si="3"/>
        <v>1527.7201342220847</v>
      </c>
      <c r="S37" s="23"/>
      <c r="T37" s="48"/>
      <c r="U37" s="43"/>
      <c r="V37" s="48"/>
      <c r="W37" s="43"/>
      <c r="X37" s="48"/>
      <c r="Y37" s="43"/>
      <c r="Z37" s="64"/>
      <c r="AA37" s="43"/>
      <c r="AB37" s="64"/>
      <c r="AC37" s="43"/>
      <c r="AD37" s="64"/>
      <c r="AE37" s="43"/>
      <c r="AF37" s="49"/>
      <c r="AG37" s="50"/>
      <c r="AH37" s="48"/>
      <c r="AI37" s="50"/>
      <c r="AJ37" s="48"/>
      <c r="AK37" s="23"/>
      <c r="AL37" s="23"/>
      <c r="AM37" s="23"/>
      <c r="AN37" s="23"/>
      <c r="AO37" s="23"/>
      <c r="AP37" s="23"/>
      <c r="AQ37" s="23"/>
      <c r="AR37" s="23"/>
      <c r="AS37" s="23"/>
      <c r="AT37" s="23"/>
    </row>
    <row r="38" spans="1:48" s="4" customFormat="1" ht="12" customHeight="1">
      <c r="A38" s="24">
        <v>281</v>
      </c>
      <c r="B38" s="23"/>
      <c r="C38" s="24" t="s">
        <v>73</v>
      </c>
      <c r="D38" s="23"/>
      <c r="E38" s="34">
        <v>48080</v>
      </c>
      <c r="F38" s="23"/>
      <c r="G38" s="91">
        <v>209460</v>
      </c>
      <c r="H38" s="36"/>
      <c r="I38" s="35">
        <f t="shared" si="2"/>
        <v>4.3564891846921796</v>
      </c>
      <c r="J38" s="35"/>
      <c r="K38" s="35"/>
      <c r="L38" s="91">
        <v>1270105</v>
      </c>
      <c r="M38" s="51"/>
      <c r="N38" s="33">
        <v>338312</v>
      </c>
      <c r="O38" s="23"/>
      <c r="P38" s="33">
        <v>7140</v>
      </c>
      <c r="Q38" s="23"/>
      <c r="R38" s="99">
        <f t="shared" si="3"/>
        <v>1615.1627995798722</v>
      </c>
      <c r="S38" s="23"/>
      <c r="T38" s="48"/>
      <c r="U38" s="43"/>
      <c r="V38" s="48"/>
      <c r="W38" s="43"/>
      <c r="X38" s="48"/>
      <c r="Y38" s="43"/>
      <c r="Z38" s="44"/>
      <c r="AA38" s="43"/>
      <c r="AB38" s="44"/>
      <c r="AC38" s="43"/>
      <c r="AD38" s="44"/>
      <c r="AE38" s="43"/>
      <c r="AF38" s="49"/>
      <c r="AG38" s="50"/>
      <c r="AH38" s="48"/>
      <c r="AI38" s="50"/>
      <c r="AJ38" s="48"/>
      <c r="AK38" s="23"/>
      <c r="AL38" s="23"/>
      <c r="AM38" s="23"/>
      <c r="AN38" s="23"/>
      <c r="AO38" s="23"/>
      <c r="AP38" s="23"/>
      <c r="AQ38" s="23"/>
      <c r="AR38" s="23"/>
      <c r="AS38" s="23"/>
      <c r="AT38" s="23"/>
    </row>
    <row r="39" spans="1:48" ht="12" customHeight="1">
      <c r="A39" s="24">
        <v>287</v>
      </c>
      <c r="B39"/>
      <c r="C39" s="24" t="s">
        <v>75</v>
      </c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</row>
    <row r="40" spans="1:48" s="4" customFormat="1" ht="12" customHeight="1">
      <c r="B40" s="23"/>
      <c r="C40" s="24" t="s">
        <v>74</v>
      </c>
      <c r="D40" s="23"/>
      <c r="E40" s="34">
        <v>136920</v>
      </c>
      <c r="F40" s="23"/>
      <c r="G40" s="91">
        <v>417190</v>
      </c>
      <c r="H40" s="36"/>
      <c r="I40" s="35">
        <f t="shared" si="2"/>
        <v>3.0469617294770668</v>
      </c>
      <c r="J40" s="35"/>
      <c r="K40" s="35"/>
      <c r="L40" s="91">
        <v>3810686</v>
      </c>
      <c r="M40" s="92"/>
      <c r="N40" s="33">
        <v>827659</v>
      </c>
      <c r="O40" s="96"/>
      <c r="P40" s="33">
        <v>6257</v>
      </c>
      <c r="Q40" s="96"/>
      <c r="R40" s="99">
        <f t="shared" si="3"/>
        <v>1983.8898343680337</v>
      </c>
      <c r="S40" s="23"/>
      <c r="T40" s="48"/>
      <c r="U40" s="43"/>
      <c r="V40" s="48"/>
      <c r="W40" s="43"/>
      <c r="X40" s="48"/>
      <c r="Y40" s="43"/>
      <c r="Z40" s="44"/>
      <c r="AA40" s="43"/>
      <c r="AB40" s="44"/>
      <c r="AC40" s="43"/>
      <c r="AD40" s="44"/>
      <c r="AE40" s="43"/>
      <c r="AF40" s="49"/>
      <c r="AG40" s="50"/>
      <c r="AH40" s="48"/>
      <c r="AI40" s="50"/>
      <c r="AJ40" s="48"/>
      <c r="AK40" s="23"/>
      <c r="AL40" s="23"/>
      <c r="AM40" s="23"/>
      <c r="AN40" s="23"/>
      <c r="AO40" s="23"/>
      <c r="AP40" s="23"/>
      <c r="AQ40" s="23"/>
      <c r="AR40" s="23"/>
      <c r="AS40" s="23"/>
      <c r="AT40" s="23"/>
    </row>
    <row r="41" spans="1:48" ht="9" customHeight="1">
      <c r="A41" s="9" t="s">
        <v>70</v>
      </c>
      <c r="B41" s="8"/>
      <c r="C41" s="8"/>
      <c r="D41" s="8"/>
      <c r="E41" s="15"/>
      <c r="F41" s="8"/>
      <c r="G41" s="94"/>
      <c r="H41" s="13"/>
      <c r="I41" s="13"/>
      <c r="J41" s="13"/>
      <c r="K41" s="13"/>
      <c r="L41" s="94"/>
      <c r="M41" s="10"/>
      <c r="N41" s="97"/>
      <c r="O41" s="8"/>
      <c r="P41" s="97"/>
      <c r="Q41" s="8"/>
      <c r="R41" s="100"/>
      <c r="S41" s="8"/>
      <c r="T41" s="16"/>
      <c r="U41" s="16"/>
      <c r="V41" s="74"/>
      <c r="W41" s="16"/>
      <c r="X41" s="16"/>
      <c r="Y41" s="16"/>
      <c r="Z41" s="16"/>
      <c r="AA41" s="16"/>
      <c r="AB41" s="16"/>
      <c r="AC41" s="16"/>
      <c r="AD41" s="17"/>
      <c r="AE41" s="16"/>
      <c r="AF41" s="18"/>
      <c r="AG41" s="18"/>
      <c r="AH41" s="18"/>
      <c r="AI41" s="18"/>
      <c r="AJ41" s="18"/>
    </row>
    <row r="43" spans="1:48" s="1" customFormat="1" ht="15" customHeight="1">
      <c r="A43" s="79" t="s">
        <v>20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1"/>
      <c r="N43" s="110"/>
      <c r="O43" s="110"/>
      <c r="P43" s="110"/>
      <c r="Q43" s="110"/>
      <c r="R43" s="110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5"/>
      <c r="AL43" s="5"/>
      <c r="AM43" s="5"/>
      <c r="AN43" s="5"/>
      <c r="AO43" s="5"/>
      <c r="AP43" s="5"/>
      <c r="AQ43" s="5"/>
      <c r="AR43" s="5"/>
      <c r="AS43" s="5"/>
      <c r="AT43" s="5"/>
    </row>
    <row r="44" spans="1:48" s="3" customFormat="1" ht="15" customHeight="1">
      <c r="A44" s="88" t="s">
        <v>13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8" s="2" customFormat="1" ht="12" customHeight="1">
      <c r="A45" s="80" t="s">
        <v>26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80"/>
      <c r="O45" s="80"/>
      <c r="P45" s="80"/>
      <c r="Q45" s="80"/>
      <c r="R45" s="80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8"/>
      <c r="AV45" s="78"/>
    </row>
    <row r="46" spans="1:48" s="4" customFormat="1" ht="11.1" customHeight="1">
      <c r="A46" s="24"/>
      <c r="B46" s="23"/>
      <c r="C46" s="23"/>
      <c r="D46" s="23"/>
      <c r="E46" s="55"/>
      <c r="F46" s="43"/>
      <c r="G46" s="129" t="s">
        <v>8</v>
      </c>
      <c r="H46" s="129"/>
      <c r="I46" s="129"/>
      <c r="J46" s="129"/>
      <c r="K46" s="58"/>
      <c r="L46" s="26" t="s">
        <v>10</v>
      </c>
      <c r="M46" s="25"/>
      <c r="N46" s="130" t="s">
        <v>12</v>
      </c>
      <c r="O46" s="130"/>
      <c r="P46" s="130"/>
      <c r="Q46" s="130"/>
      <c r="R46" s="130"/>
      <c r="S46" s="29"/>
      <c r="T46" s="69"/>
      <c r="U46" s="29"/>
      <c r="V46" s="69"/>
      <c r="W46" s="29"/>
      <c r="X46" s="69"/>
      <c r="Y46" s="43"/>
      <c r="Z46" s="43"/>
      <c r="AA46" s="43"/>
      <c r="AB46" s="43"/>
      <c r="AC46" s="43"/>
      <c r="AD46" s="43"/>
      <c r="AE46" s="43"/>
      <c r="AF46" s="60"/>
      <c r="AG46" s="61"/>
      <c r="AH46" s="60"/>
      <c r="AI46" s="61"/>
      <c r="AJ46" s="60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56"/>
      <c r="AV46" s="56"/>
    </row>
    <row r="47" spans="1:48" s="4" customFormat="1" ht="12" customHeight="1">
      <c r="A47" s="24" t="s">
        <v>14</v>
      </c>
      <c r="B47" s="23"/>
      <c r="C47" s="23"/>
      <c r="D47" s="23"/>
      <c r="E47" s="54"/>
      <c r="F47" s="23"/>
      <c r="G47" s="26"/>
      <c r="H47" s="27"/>
      <c r="I47" s="95" t="s">
        <v>21</v>
      </c>
      <c r="J47" s="26"/>
      <c r="K47" s="27"/>
      <c r="L47" s="26" t="s">
        <v>11</v>
      </c>
      <c r="M47" s="25"/>
      <c r="N47" s="72" t="s">
        <v>25</v>
      </c>
      <c r="O47" s="29"/>
      <c r="P47" s="102" t="s">
        <v>17</v>
      </c>
      <c r="Q47" s="29"/>
      <c r="R47" s="102" t="s">
        <v>18</v>
      </c>
      <c r="S47" s="29"/>
      <c r="T47" s="69"/>
      <c r="U47" s="29"/>
      <c r="V47" s="69"/>
      <c r="W47" s="29"/>
      <c r="X47" s="69"/>
      <c r="Y47" s="43"/>
      <c r="Z47" s="62"/>
      <c r="AA47" s="57"/>
      <c r="AB47" s="62"/>
      <c r="AC47" s="57"/>
      <c r="AD47" s="57"/>
      <c r="AE47" s="43"/>
      <c r="AF47" s="60"/>
      <c r="AG47" s="61"/>
      <c r="AH47" s="60"/>
      <c r="AI47" s="61"/>
      <c r="AJ47" s="60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56"/>
      <c r="AV47" s="56"/>
    </row>
    <row r="48" spans="1:48" s="4" customFormat="1" ht="12" customHeight="1">
      <c r="A48" s="28" t="s">
        <v>15</v>
      </c>
      <c r="B48" s="70"/>
      <c r="C48" s="82" t="s">
        <v>1</v>
      </c>
      <c r="D48" s="70"/>
      <c r="E48" s="53" t="s">
        <v>0</v>
      </c>
      <c r="F48" s="70"/>
      <c r="G48" s="30" t="s">
        <v>9</v>
      </c>
      <c r="H48" s="31"/>
      <c r="I48" s="104" t="s">
        <v>16</v>
      </c>
      <c r="J48" s="30"/>
      <c r="K48" s="31"/>
      <c r="L48" s="105" t="s">
        <v>22</v>
      </c>
      <c r="M48" s="68"/>
      <c r="N48" s="122" t="s">
        <v>24</v>
      </c>
      <c r="O48" s="68"/>
      <c r="P48" s="101" t="s">
        <v>30</v>
      </c>
      <c r="Q48" s="68"/>
      <c r="R48" s="103" t="s">
        <v>19</v>
      </c>
      <c r="S48" s="29"/>
      <c r="T48" s="59"/>
      <c r="U48" s="58"/>
      <c r="V48" s="59"/>
      <c r="W48" s="58"/>
      <c r="X48" s="59"/>
      <c r="Y48" s="43"/>
      <c r="Z48" s="72"/>
      <c r="AA48" s="43"/>
      <c r="AB48" s="63"/>
      <c r="AC48" s="43"/>
      <c r="AD48" s="63"/>
      <c r="AE48" s="43"/>
      <c r="AF48" s="59"/>
      <c r="AG48" s="58"/>
      <c r="AH48" s="59"/>
      <c r="AI48" s="58"/>
      <c r="AJ48" s="59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56"/>
      <c r="AV48" s="56"/>
    </row>
    <row r="49" spans="1:46" s="4" customFormat="1" ht="12" customHeight="1">
      <c r="A49" s="24">
        <v>291</v>
      </c>
      <c r="B49" s="23"/>
      <c r="C49" s="24" t="s">
        <v>76</v>
      </c>
      <c r="D49" s="23"/>
      <c r="E49" s="34">
        <v>214425</v>
      </c>
      <c r="F49" s="23"/>
      <c r="G49" s="91">
        <v>1350185</v>
      </c>
      <c r="H49" s="36"/>
      <c r="I49" s="35">
        <f>G49/E49</f>
        <v>6.2967704325521741</v>
      </c>
      <c r="J49" s="35"/>
      <c r="K49" s="35"/>
      <c r="L49" s="106">
        <v>6780589</v>
      </c>
      <c r="M49" s="125"/>
      <c r="N49" s="107">
        <v>1678115</v>
      </c>
      <c r="O49" s="124"/>
      <c r="P49" s="107">
        <v>7951</v>
      </c>
      <c r="Q49" s="124"/>
      <c r="R49" s="108">
        <f>N49/G49*1000</f>
        <v>1242.8778278532202</v>
      </c>
      <c r="S49" s="23"/>
      <c r="T49" s="48"/>
      <c r="U49" s="43"/>
      <c r="V49" s="48"/>
      <c r="W49" s="43"/>
      <c r="X49" s="48"/>
      <c r="Y49" s="43"/>
      <c r="Z49" s="44"/>
      <c r="AA49" s="43"/>
      <c r="AB49" s="44"/>
      <c r="AC49" s="43"/>
      <c r="AD49" s="44"/>
      <c r="AE49" s="43"/>
      <c r="AF49" s="49"/>
      <c r="AG49" s="50"/>
      <c r="AH49" s="48"/>
      <c r="AI49" s="50"/>
      <c r="AJ49" s="48"/>
      <c r="AK49" s="23"/>
      <c r="AL49" s="23"/>
      <c r="AM49" s="23"/>
      <c r="AN49" s="23"/>
      <c r="AO49" s="23"/>
      <c r="AP49" s="23"/>
      <c r="AQ49" s="23"/>
      <c r="AR49" s="23"/>
      <c r="AS49" s="23"/>
      <c r="AT49" s="23"/>
    </row>
    <row r="50" spans="1:46" s="4" customFormat="1" ht="12" customHeight="1">
      <c r="A50" s="24">
        <v>292</v>
      </c>
      <c r="B50" s="23"/>
      <c r="C50" s="24" t="s">
        <v>77</v>
      </c>
      <c r="D50" s="23"/>
      <c r="E50" s="34">
        <v>197950</v>
      </c>
      <c r="F50" s="23"/>
      <c r="G50" s="91">
        <v>921815</v>
      </c>
      <c r="H50" s="36"/>
      <c r="I50" s="35">
        <f>G50/E50</f>
        <v>4.6568072745642839</v>
      </c>
      <c r="J50" s="35"/>
      <c r="K50" s="35"/>
      <c r="L50" s="91">
        <v>4157961</v>
      </c>
      <c r="M50" s="51"/>
      <c r="N50" s="33">
        <v>1115688</v>
      </c>
      <c r="O50" s="23"/>
      <c r="P50" s="33">
        <v>5716</v>
      </c>
      <c r="Q50" s="23"/>
      <c r="R50" s="99">
        <f>N50/G50*1000</f>
        <v>1210.316603656916</v>
      </c>
      <c r="S50" s="23"/>
      <c r="T50" s="48"/>
      <c r="U50" s="43"/>
      <c r="V50" s="48"/>
      <c r="W50" s="43"/>
      <c r="X50" s="48"/>
      <c r="Y50" s="43"/>
      <c r="Z50" s="44"/>
      <c r="AA50" s="43"/>
      <c r="AB50" s="44"/>
      <c r="AC50" s="43"/>
      <c r="AD50" s="44"/>
      <c r="AE50" s="43"/>
      <c r="AF50" s="49"/>
      <c r="AG50" s="50"/>
      <c r="AH50" s="48"/>
      <c r="AI50" s="50"/>
      <c r="AJ50" s="48"/>
      <c r="AK50" s="23"/>
      <c r="AL50" s="23"/>
      <c r="AM50" s="23"/>
      <c r="AN50" s="23"/>
      <c r="AO50" s="23"/>
      <c r="AP50" s="23"/>
      <c r="AQ50" s="23"/>
      <c r="AR50" s="23"/>
      <c r="AS50" s="23"/>
      <c r="AT50" s="23"/>
    </row>
    <row r="51" spans="1:46" s="4" customFormat="1" ht="12" customHeight="1">
      <c r="A51" s="24">
        <v>293</v>
      </c>
      <c r="B51" s="23"/>
      <c r="C51" s="24" t="s">
        <v>78</v>
      </c>
      <c r="D51" s="23"/>
      <c r="E51" s="39">
        <v>132030</v>
      </c>
      <c r="F51" s="23"/>
      <c r="G51" s="91">
        <v>447140</v>
      </c>
      <c r="H51" s="36"/>
      <c r="I51" s="35">
        <f>G51/E51</f>
        <v>3.3866545482087402</v>
      </c>
      <c r="J51" s="35"/>
      <c r="K51" s="35"/>
      <c r="L51" s="91">
        <v>2034149</v>
      </c>
      <c r="M51" s="92"/>
      <c r="N51" s="33">
        <v>598926</v>
      </c>
      <c r="O51" s="96"/>
      <c r="P51" s="33">
        <v>4603</v>
      </c>
      <c r="Q51" s="96"/>
      <c r="R51" s="99">
        <f>N51/G51*1000</f>
        <v>1339.4596770586393</v>
      </c>
      <c r="S51" s="23"/>
      <c r="T51" s="48"/>
      <c r="U51" s="43"/>
      <c r="V51" s="48"/>
      <c r="W51" s="43"/>
      <c r="X51" s="48"/>
      <c r="Y51" s="43"/>
      <c r="Z51" s="44"/>
      <c r="AA51" s="43"/>
      <c r="AB51" s="44"/>
      <c r="AC51" s="43"/>
      <c r="AD51" s="44"/>
      <c r="AE51" s="43"/>
      <c r="AF51" s="49"/>
      <c r="AG51" s="50"/>
      <c r="AH51" s="48"/>
      <c r="AI51" s="50"/>
      <c r="AJ51" s="48"/>
      <c r="AK51" s="23"/>
      <c r="AL51" s="23"/>
      <c r="AM51" s="23"/>
      <c r="AN51" s="23"/>
      <c r="AO51" s="23"/>
      <c r="AP51" s="23"/>
      <c r="AQ51" s="23"/>
      <c r="AR51" s="23"/>
      <c r="AS51" s="23"/>
      <c r="AT51" s="23"/>
    </row>
    <row r="52" spans="1:46" s="4" customFormat="1" ht="12" customHeight="1">
      <c r="A52" s="24">
        <v>300</v>
      </c>
      <c r="B52" s="23"/>
      <c r="C52" s="24" t="s">
        <v>79</v>
      </c>
      <c r="D52" s="23"/>
      <c r="E52" s="34">
        <v>43815</v>
      </c>
      <c r="F52" s="23"/>
      <c r="G52" s="91">
        <v>211110</v>
      </c>
      <c r="H52" s="36"/>
      <c r="I52" s="35">
        <f>G52/E52</f>
        <v>4.8182129407737078</v>
      </c>
      <c r="J52" s="35"/>
      <c r="K52" s="35"/>
      <c r="L52" s="91">
        <v>870258</v>
      </c>
      <c r="M52" s="51"/>
      <c r="N52" s="33">
        <v>227996</v>
      </c>
      <c r="O52" s="23"/>
      <c r="P52" s="33">
        <v>5319</v>
      </c>
      <c r="Q52" s="23"/>
      <c r="R52" s="99">
        <f>N52/G52*1000</f>
        <v>1079.9867367722989</v>
      </c>
      <c r="S52" s="23"/>
      <c r="T52" s="48"/>
      <c r="U52" s="43"/>
      <c r="V52" s="48"/>
      <c r="W52" s="43"/>
      <c r="X52" s="48"/>
      <c r="Y52" s="43"/>
      <c r="Z52" s="44"/>
      <c r="AA52" s="43"/>
      <c r="AB52" s="44"/>
      <c r="AC52" s="43"/>
      <c r="AD52" s="44"/>
      <c r="AE52" s="43"/>
      <c r="AF52" s="49"/>
      <c r="AG52" s="50"/>
      <c r="AH52" s="48"/>
      <c r="AI52" s="50"/>
      <c r="AJ52" s="48"/>
      <c r="AK52" s="23"/>
      <c r="AL52" s="23"/>
      <c r="AM52" s="23"/>
      <c r="AN52" s="23"/>
      <c r="AO52" s="23"/>
      <c r="AP52" s="23"/>
      <c r="AQ52" s="23"/>
      <c r="AR52" s="23"/>
      <c r="AS52" s="23"/>
      <c r="AT52" s="23"/>
    </row>
    <row r="53" spans="1:46" s="4" customFormat="1" ht="12" customHeight="1">
      <c r="A53" s="24">
        <v>303</v>
      </c>
      <c r="B53" s="23"/>
      <c r="C53" s="24" t="s">
        <v>80</v>
      </c>
      <c r="D53" s="23"/>
      <c r="E53" s="34">
        <v>56605</v>
      </c>
      <c r="F53" s="23"/>
      <c r="G53" s="91">
        <v>139890</v>
      </c>
      <c r="H53" s="36"/>
      <c r="I53" s="35">
        <f>G53/E53</f>
        <v>2.4713364543768219</v>
      </c>
      <c r="J53" s="35"/>
      <c r="K53" s="35"/>
      <c r="L53" s="91">
        <v>787989</v>
      </c>
      <c r="M53" s="51"/>
      <c r="N53" s="33">
        <v>172935</v>
      </c>
      <c r="O53" s="23"/>
      <c r="P53" s="33">
        <v>3133</v>
      </c>
      <c r="Q53" s="23"/>
      <c r="R53" s="99">
        <f>N53/G53*1000</f>
        <v>1236.221316748874</v>
      </c>
      <c r="S53" s="23"/>
      <c r="T53" s="48"/>
      <c r="U53" s="43"/>
      <c r="V53" s="48"/>
      <c r="W53" s="43"/>
      <c r="X53" s="48"/>
      <c r="Y53" s="43"/>
      <c r="Z53" s="44"/>
      <c r="AA53" s="43"/>
      <c r="AB53" s="44"/>
      <c r="AC53" s="43"/>
      <c r="AD53" s="44"/>
      <c r="AE53" s="43"/>
      <c r="AF53" s="49"/>
      <c r="AG53" s="50"/>
      <c r="AH53" s="48"/>
      <c r="AI53" s="50"/>
      <c r="AJ53" s="48"/>
      <c r="AK53" s="23"/>
      <c r="AL53" s="23"/>
      <c r="AM53" s="23"/>
      <c r="AN53" s="23"/>
      <c r="AO53" s="23"/>
      <c r="AP53" s="23"/>
      <c r="AQ53" s="23"/>
      <c r="AR53" s="23"/>
      <c r="AS53" s="23"/>
      <c r="AT53" s="23"/>
    </row>
    <row r="54" spans="1:46" s="4" customFormat="1" ht="12" customHeight="1">
      <c r="A54" s="90">
        <v>308</v>
      </c>
      <c r="B54" s="23"/>
      <c r="C54" s="24" t="s">
        <v>81</v>
      </c>
      <c r="D54" s="23"/>
      <c r="E54" s="34">
        <v>61515</v>
      </c>
      <c r="F54" s="23"/>
      <c r="G54" s="91">
        <v>322410</v>
      </c>
      <c r="H54" s="36"/>
      <c r="I54" s="35">
        <f t="shared" ref="I54:I61" si="4">G54/E54</f>
        <v>5.2411606925140211</v>
      </c>
      <c r="J54" s="35"/>
      <c r="K54" s="35"/>
      <c r="L54" s="91">
        <v>1689979</v>
      </c>
      <c r="M54" s="51"/>
      <c r="N54" s="33">
        <v>415788</v>
      </c>
      <c r="O54" s="23"/>
      <c r="P54" s="33">
        <v>6869</v>
      </c>
      <c r="Q54" s="23"/>
      <c r="R54" s="99">
        <f t="shared" ref="R54:R61" si="5">N54/G54*1000</f>
        <v>1289.625011631153</v>
      </c>
      <c r="S54" s="23"/>
      <c r="T54" s="48"/>
      <c r="U54" s="43"/>
      <c r="V54" s="48"/>
      <c r="W54" s="43"/>
      <c r="X54" s="48"/>
      <c r="Y54" s="43"/>
      <c r="Z54" s="44"/>
      <c r="AA54" s="43"/>
      <c r="AB54" s="44"/>
      <c r="AC54" s="43"/>
      <c r="AD54" s="44"/>
      <c r="AE54" s="43"/>
      <c r="AF54" s="49"/>
      <c r="AG54" s="50"/>
      <c r="AH54" s="48"/>
      <c r="AI54" s="50"/>
      <c r="AJ54" s="48"/>
      <c r="AK54" s="23"/>
      <c r="AL54" s="23"/>
      <c r="AM54" s="23"/>
      <c r="AN54" s="23"/>
      <c r="AO54" s="23"/>
      <c r="AP54" s="23"/>
      <c r="AQ54" s="23"/>
      <c r="AR54" s="23"/>
      <c r="AS54" s="23"/>
      <c r="AT54" s="23"/>
    </row>
    <row r="55" spans="1:46" s="4" customFormat="1" ht="12" customHeight="1">
      <c r="A55" s="24">
        <v>309</v>
      </c>
      <c r="B55" s="23"/>
      <c r="C55" s="24" t="s">
        <v>82</v>
      </c>
      <c r="D55" s="23"/>
      <c r="E55" s="39">
        <v>91225</v>
      </c>
      <c r="F55" s="23"/>
      <c r="G55" s="91">
        <v>337975</v>
      </c>
      <c r="H55" s="36"/>
      <c r="I55" s="35">
        <f t="shared" si="4"/>
        <v>3.7048506440120579</v>
      </c>
      <c r="J55" s="35"/>
      <c r="K55" s="35"/>
      <c r="L55" s="91">
        <v>1663955</v>
      </c>
      <c r="M55" s="23"/>
      <c r="N55" s="33">
        <v>406371</v>
      </c>
      <c r="O55" s="23"/>
      <c r="P55" s="33">
        <v>4519</v>
      </c>
      <c r="Q55" s="23"/>
      <c r="R55" s="99">
        <f t="shared" si="5"/>
        <v>1202.369997780901</v>
      </c>
      <c r="S55" s="23"/>
      <c r="T55" s="48"/>
      <c r="U55" s="43"/>
      <c r="V55" s="48"/>
      <c r="W55" s="43"/>
      <c r="X55" s="48"/>
      <c r="Y55" s="43"/>
      <c r="Z55" s="44"/>
      <c r="AA55" s="43"/>
      <c r="AB55" s="44"/>
      <c r="AC55" s="43"/>
      <c r="AD55" s="44"/>
      <c r="AE55" s="43"/>
      <c r="AF55" s="49"/>
      <c r="AG55" s="50"/>
      <c r="AH55" s="48"/>
      <c r="AI55" s="50"/>
      <c r="AJ55" s="48"/>
      <c r="AK55" s="23"/>
      <c r="AL55" s="23"/>
      <c r="AM55" s="23"/>
      <c r="AN55" s="23"/>
      <c r="AO55" s="23"/>
      <c r="AP55" s="23"/>
      <c r="AQ55" s="23"/>
      <c r="AR55" s="23"/>
      <c r="AS55" s="23"/>
      <c r="AT55" s="23"/>
    </row>
    <row r="56" spans="1:46" s="4" customFormat="1" ht="12" customHeight="1">
      <c r="A56" s="24">
        <v>310</v>
      </c>
      <c r="B56" s="23"/>
      <c r="C56" s="24" t="s">
        <v>83</v>
      </c>
      <c r="D56" s="23"/>
      <c r="E56" s="39"/>
      <c r="F56" s="23"/>
      <c r="G56" s="91"/>
      <c r="H56" s="36"/>
      <c r="I56" s="35"/>
      <c r="J56" s="35"/>
      <c r="K56" s="35"/>
      <c r="L56" s="91"/>
      <c r="M56" s="23"/>
      <c r="N56" s="33"/>
      <c r="O56" s="23"/>
      <c r="P56" s="33"/>
      <c r="Q56" s="23"/>
      <c r="R56" s="99"/>
      <c r="S56" s="23"/>
      <c r="T56" s="48"/>
      <c r="U56" s="43"/>
      <c r="V56" s="48"/>
      <c r="W56" s="43"/>
      <c r="X56" s="48"/>
      <c r="Y56" s="43"/>
      <c r="Z56" s="44"/>
      <c r="AA56" s="43"/>
      <c r="AB56" s="44"/>
      <c r="AC56" s="43"/>
      <c r="AD56" s="44"/>
      <c r="AE56" s="43"/>
      <c r="AF56" s="49"/>
      <c r="AG56" s="50"/>
      <c r="AH56" s="48"/>
      <c r="AI56" s="50"/>
      <c r="AJ56" s="48"/>
      <c r="AK56" s="23"/>
      <c r="AL56" s="23"/>
      <c r="AM56" s="23"/>
      <c r="AN56" s="23"/>
      <c r="AO56" s="23"/>
      <c r="AP56" s="23"/>
      <c r="AQ56" s="23"/>
      <c r="AR56" s="23"/>
      <c r="AS56" s="23"/>
      <c r="AT56" s="23"/>
    </row>
    <row r="57" spans="1:46" s="4" customFormat="1" ht="12" customHeight="1">
      <c r="B57" s="23"/>
      <c r="C57" s="24" t="s">
        <v>59</v>
      </c>
      <c r="D57" s="23"/>
      <c r="E57" s="39">
        <v>133795</v>
      </c>
      <c r="F57" s="23"/>
      <c r="G57" s="91">
        <v>344490</v>
      </c>
      <c r="H57" s="36"/>
      <c r="I57" s="35">
        <f t="shared" si="4"/>
        <v>2.5747598938674838</v>
      </c>
      <c r="J57" s="35"/>
      <c r="K57" s="35"/>
      <c r="L57" s="91">
        <v>1768771</v>
      </c>
      <c r="M57" s="23"/>
      <c r="N57" s="33">
        <v>407298</v>
      </c>
      <c r="O57" s="23"/>
      <c r="P57" s="33">
        <v>3122</v>
      </c>
      <c r="Q57" s="23"/>
      <c r="R57" s="99">
        <f t="shared" si="5"/>
        <v>1182.3216929373857</v>
      </c>
      <c r="S57" s="23"/>
      <c r="T57" s="48"/>
      <c r="U57" s="43"/>
      <c r="V57" s="48"/>
      <c r="W57" s="43"/>
      <c r="X57" s="48"/>
      <c r="Y57" s="43"/>
      <c r="Z57" s="44"/>
      <c r="AA57" s="43"/>
      <c r="AB57" s="44"/>
      <c r="AC57" s="43"/>
      <c r="AD57" s="44"/>
      <c r="AE57" s="43"/>
      <c r="AF57" s="49"/>
      <c r="AG57" s="50"/>
      <c r="AH57" s="48"/>
      <c r="AI57" s="50"/>
      <c r="AJ57" s="48"/>
      <c r="AK57" s="23"/>
      <c r="AL57" s="23"/>
      <c r="AM57" s="23"/>
      <c r="AN57" s="23"/>
      <c r="AO57" s="23"/>
      <c r="AP57" s="23"/>
      <c r="AQ57" s="23"/>
      <c r="AR57" s="23"/>
      <c r="AS57" s="23"/>
      <c r="AT57" s="23"/>
    </row>
    <row r="58" spans="1:46" s="4" customFormat="1" ht="12" customHeight="1">
      <c r="A58" s="24">
        <v>312</v>
      </c>
      <c r="B58" s="23"/>
      <c r="C58" s="24" t="s">
        <v>84</v>
      </c>
      <c r="D58" s="23"/>
      <c r="E58" s="39">
        <v>165185</v>
      </c>
      <c r="F58" s="23"/>
      <c r="G58" s="91">
        <v>503700</v>
      </c>
      <c r="H58" s="36"/>
      <c r="I58" s="35">
        <f t="shared" si="4"/>
        <v>3.0493083512425461</v>
      </c>
      <c r="J58" s="35"/>
      <c r="K58" s="35"/>
      <c r="L58" s="91">
        <v>2849406</v>
      </c>
      <c r="M58" s="23"/>
      <c r="N58" s="33">
        <v>633845</v>
      </c>
      <c r="O58" s="23"/>
      <c r="P58" s="33">
        <v>3916</v>
      </c>
      <c r="Q58" s="23"/>
      <c r="R58" s="99">
        <f t="shared" si="5"/>
        <v>1258.3780027794323</v>
      </c>
      <c r="S58" s="23"/>
      <c r="T58" s="48"/>
      <c r="U58" s="43"/>
      <c r="V58" s="48"/>
      <c r="W58" s="43"/>
      <c r="X58" s="48"/>
      <c r="Y58" s="43"/>
      <c r="Z58" s="44"/>
      <c r="AA58" s="43"/>
      <c r="AB58" s="44"/>
      <c r="AC58" s="43"/>
      <c r="AD58" s="44"/>
      <c r="AE58" s="43"/>
      <c r="AF58" s="49"/>
      <c r="AG58" s="50"/>
      <c r="AH58" s="48"/>
      <c r="AI58" s="50"/>
      <c r="AJ58" s="48"/>
      <c r="AK58" s="23"/>
      <c r="AL58" s="23"/>
      <c r="AM58" s="23"/>
      <c r="AN58" s="23"/>
      <c r="AO58" s="23"/>
      <c r="AP58" s="23"/>
      <c r="AQ58" s="23"/>
      <c r="AR58" s="23"/>
      <c r="AS58" s="23"/>
      <c r="AT58" s="23"/>
    </row>
    <row r="59" spans="1:46" s="4" customFormat="1" ht="12" customHeight="1">
      <c r="A59" s="24">
        <v>313</v>
      </c>
      <c r="B59" s="23"/>
      <c r="C59" s="24" t="s">
        <v>85</v>
      </c>
      <c r="D59" s="23"/>
      <c r="E59" s="39">
        <v>183070</v>
      </c>
      <c r="F59" s="23"/>
      <c r="G59" s="91">
        <v>384585</v>
      </c>
      <c r="H59" s="36"/>
      <c r="I59" s="35">
        <f t="shared" si="4"/>
        <v>2.1007538100180261</v>
      </c>
      <c r="J59" s="35"/>
      <c r="K59" s="35"/>
      <c r="L59" s="91">
        <v>2564235</v>
      </c>
      <c r="M59" s="23"/>
      <c r="N59" s="33">
        <v>490778</v>
      </c>
      <c r="O59" s="23"/>
      <c r="P59" s="33">
        <v>2786</v>
      </c>
      <c r="Q59" s="23"/>
      <c r="R59" s="99">
        <f t="shared" si="5"/>
        <v>1276.1236137654873</v>
      </c>
      <c r="S59" s="23"/>
      <c r="T59" s="48"/>
      <c r="U59" s="43"/>
      <c r="V59" s="48"/>
      <c r="W59" s="43"/>
      <c r="X59" s="48"/>
      <c r="Y59" s="43"/>
      <c r="Z59" s="44"/>
      <c r="AA59" s="43"/>
      <c r="AB59" s="44"/>
      <c r="AC59" s="43"/>
      <c r="AD59" s="44"/>
      <c r="AE59" s="43"/>
      <c r="AF59" s="49"/>
      <c r="AG59" s="50"/>
      <c r="AH59" s="48"/>
      <c r="AI59" s="50"/>
      <c r="AJ59" s="48"/>
      <c r="AK59" s="23"/>
      <c r="AL59" s="23"/>
      <c r="AM59" s="23"/>
      <c r="AN59" s="23"/>
      <c r="AO59" s="23"/>
      <c r="AP59" s="23"/>
      <c r="AQ59" s="23"/>
      <c r="AR59" s="23"/>
      <c r="AS59" s="23"/>
      <c r="AT59" s="23"/>
    </row>
    <row r="60" spans="1:46" s="4" customFormat="1" ht="12" customHeight="1">
      <c r="A60" s="24">
        <v>314</v>
      </c>
      <c r="B60" s="23"/>
      <c r="C60" s="24" t="s">
        <v>86</v>
      </c>
      <c r="D60" s="23"/>
      <c r="E60" s="39">
        <v>67145</v>
      </c>
      <c r="F60" s="23"/>
      <c r="G60" s="91">
        <v>472145</v>
      </c>
      <c r="H60" s="36"/>
      <c r="I60" s="35">
        <f t="shared" si="4"/>
        <v>7.0317223918385583</v>
      </c>
      <c r="J60" s="35"/>
      <c r="K60" s="35"/>
      <c r="L60" s="91">
        <v>2749440</v>
      </c>
      <c r="M60" s="23"/>
      <c r="N60" s="33">
        <v>682415</v>
      </c>
      <c r="O60" s="23"/>
      <c r="P60" s="33">
        <v>10551</v>
      </c>
      <c r="Q60" s="23"/>
      <c r="R60" s="99">
        <f t="shared" si="5"/>
        <v>1445.3504749600229</v>
      </c>
      <c r="S60" s="23"/>
      <c r="T60" s="48"/>
      <c r="U60" s="43"/>
      <c r="V60" s="48"/>
      <c r="W60" s="43"/>
      <c r="X60" s="48"/>
      <c r="Y60" s="43"/>
      <c r="Z60" s="44"/>
      <c r="AA60" s="43"/>
      <c r="AB60" s="44"/>
      <c r="AC60" s="43"/>
      <c r="AD60" s="44"/>
      <c r="AE60" s="43"/>
      <c r="AF60" s="49"/>
      <c r="AG60" s="50"/>
      <c r="AH60" s="48"/>
      <c r="AI60" s="50"/>
      <c r="AJ60" s="48"/>
      <c r="AK60" s="23"/>
      <c r="AL60" s="23"/>
      <c r="AM60" s="23"/>
      <c r="AN60" s="23"/>
      <c r="AO60" s="23"/>
      <c r="AP60" s="23"/>
      <c r="AQ60" s="23"/>
      <c r="AR60" s="23"/>
      <c r="AS60" s="23"/>
      <c r="AT60" s="23"/>
    </row>
    <row r="61" spans="1:46" s="4" customFormat="1" ht="12" customHeight="1">
      <c r="A61" s="90" t="s">
        <v>44</v>
      </c>
      <c r="B61" s="23"/>
      <c r="C61" s="24" t="s">
        <v>87</v>
      </c>
      <c r="D61" s="23"/>
      <c r="E61" s="39">
        <v>51335</v>
      </c>
      <c r="F61" s="23"/>
      <c r="G61" s="91">
        <v>803575</v>
      </c>
      <c r="H61" s="36"/>
      <c r="I61" s="35">
        <f t="shared" si="4"/>
        <v>15.653550209408785</v>
      </c>
      <c r="J61" s="35"/>
      <c r="K61" s="35"/>
      <c r="L61" s="91">
        <v>5945273</v>
      </c>
      <c r="M61" s="23"/>
      <c r="N61" s="33">
        <v>1583091</v>
      </c>
      <c r="O61" s="23"/>
      <c r="P61" s="33">
        <v>31417</v>
      </c>
      <c r="Q61" s="23"/>
      <c r="R61" s="99">
        <f t="shared" si="5"/>
        <v>1970.0600441775814</v>
      </c>
      <c r="S61" s="23"/>
      <c r="T61" s="48"/>
      <c r="U61" s="43"/>
      <c r="V61" s="48"/>
      <c r="W61" s="43"/>
      <c r="X61" s="48"/>
      <c r="Y61" s="43"/>
      <c r="Z61" s="44"/>
      <c r="AA61" s="43"/>
      <c r="AB61" s="44"/>
      <c r="AC61" s="43"/>
      <c r="AD61" s="44"/>
      <c r="AE61" s="43"/>
      <c r="AF61" s="49"/>
      <c r="AG61" s="50"/>
      <c r="AH61" s="48"/>
      <c r="AI61" s="50"/>
      <c r="AJ61" s="48"/>
      <c r="AK61" s="23"/>
      <c r="AL61" s="23"/>
      <c r="AM61" s="23"/>
      <c r="AN61" s="23"/>
      <c r="AO61" s="23"/>
      <c r="AP61" s="23"/>
      <c r="AQ61" s="23"/>
      <c r="AR61" s="23"/>
      <c r="AS61" s="23"/>
      <c r="AT61" s="23"/>
    </row>
    <row r="62" spans="1:46" s="4" customFormat="1" ht="12" customHeight="1">
      <c r="A62" s="90" t="s">
        <v>45</v>
      </c>
      <c r="B62" s="23"/>
      <c r="C62" s="24" t="s">
        <v>88</v>
      </c>
      <c r="D62" s="23"/>
      <c r="E62" s="39">
        <v>59000</v>
      </c>
      <c r="F62" s="23"/>
      <c r="G62" s="91">
        <v>539360</v>
      </c>
      <c r="H62" s="36"/>
      <c r="I62" s="35">
        <f t="shared" ref="I62:I67" si="6">G62/E62</f>
        <v>9.1416949152542379</v>
      </c>
      <c r="J62" s="35"/>
      <c r="K62" s="35"/>
      <c r="L62" s="91">
        <v>3262891</v>
      </c>
      <c r="M62" s="23"/>
      <c r="N62" s="33">
        <v>972473</v>
      </c>
      <c r="O62" s="23"/>
      <c r="P62" s="33">
        <v>16946</v>
      </c>
      <c r="Q62" s="23"/>
      <c r="R62" s="99">
        <f t="shared" ref="R62:R67" si="7">N62/G62*1000</f>
        <v>1803.0128300207653</v>
      </c>
      <c r="S62" s="23"/>
      <c r="T62" s="48"/>
      <c r="U62" s="43"/>
      <c r="V62" s="48"/>
      <c r="W62" s="43"/>
      <c r="X62" s="48"/>
      <c r="Y62" s="43"/>
      <c r="Z62" s="44"/>
      <c r="AA62" s="65"/>
      <c r="AB62" s="44"/>
      <c r="AC62" s="66"/>
      <c r="AD62" s="44"/>
      <c r="AE62" s="43"/>
      <c r="AF62" s="49"/>
      <c r="AG62" s="50"/>
      <c r="AH62" s="48"/>
      <c r="AI62" s="50"/>
      <c r="AJ62" s="48"/>
      <c r="AK62" s="23"/>
      <c r="AL62" s="23"/>
      <c r="AM62" s="23"/>
      <c r="AN62" s="23"/>
      <c r="AO62" s="23"/>
      <c r="AP62" s="23"/>
      <c r="AQ62" s="23"/>
      <c r="AR62" s="23"/>
      <c r="AS62" s="23"/>
      <c r="AT62" s="23"/>
    </row>
    <row r="63" spans="1:46" s="4" customFormat="1" ht="12" customHeight="1">
      <c r="A63" s="24">
        <v>377</v>
      </c>
      <c r="B63" s="23"/>
      <c r="C63" s="24" t="s">
        <v>89</v>
      </c>
      <c r="D63" s="23"/>
      <c r="E63" s="39">
        <v>65330</v>
      </c>
      <c r="F63" s="23"/>
      <c r="G63" s="91">
        <v>405645</v>
      </c>
      <c r="H63" s="36"/>
      <c r="I63" s="35">
        <f t="shared" si="6"/>
        <v>6.2091688351446503</v>
      </c>
      <c r="J63" s="35"/>
      <c r="K63" s="35"/>
      <c r="L63" s="91">
        <v>2339158</v>
      </c>
      <c r="M63" s="23"/>
      <c r="N63" s="33">
        <v>555989</v>
      </c>
      <c r="O63" s="23"/>
      <c r="P63" s="33">
        <v>8657</v>
      </c>
      <c r="Q63" s="23"/>
      <c r="R63" s="99">
        <f t="shared" si="7"/>
        <v>1370.6294913039728</v>
      </c>
      <c r="S63" s="23"/>
      <c r="T63" s="48"/>
      <c r="U63" s="43"/>
      <c r="V63" s="48"/>
      <c r="W63" s="43"/>
      <c r="X63" s="48"/>
      <c r="Y63" s="43"/>
      <c r="Z63" s="44"/>
      <c r="AA63" s="65"/>
      <c r="AB63" s="44"/>
      <c r="AC63" s="65"/>
      <c r="AD63" s="44"/>
      <c r="AE63" s="43"/>
      <c r="AF63" s="49"/>
      <c r="AG63" s="50"/>
      <c r="AH63" s="48"/>
      <c r="AI63" s="50"/>
      <c r="AJ63" s="48"/>
      <c r="AK63" s="23"/>
      <c r="AL63" s="23"/>
      <c r="AM63" s="23"/>
      <c r="AN63" s="23"/>
      <c r="AO63" s="23"/>
      <c r="AP63" s="23"/>
      <c r="AQ63" s="23"/>
      <c r="AR63" s="23"/>
      <c r="AS63" s="23"/>
      <c r="AT63" s="23"/>
    </row>
    <row r="64" spans="1:46" s="4" customFormat="1" ht="12" customHeight="1">
      <c r="A64" s="24">
        <v>378</v>
      </c>
      <c r="B64" s="23"/>
      <c r="C64" s="24" t="s">
        <v>90</v>
      </c>
      <c r="D64" s="23"/>
      <c r="E64" s="39">
        <v>120055</v>
      </c>
      <c r="F64" s="23"/>
      <c r="G64" s="91">
        <v>502510</v>
      </c>
      <c r="H64" s="36"/>
      <c r="I64" s="35">
        <f t="shared" si="6"/>
        <v>4.1856649035858569</v>
      </c>
      <c r="J64" s="35"/>
      <c r="K64" s="35"/>
      <c r="L64" s="91">
        <v>2616735</v>
      </c>
      <c r="M64" s="23"/>
      <c r="N64" s="33">
        <v>668552</v>
      </c>
      <c r="O64" s="23"/>
      <c r="P64" s="33">
        <v>5659</v>
      </c>
      <c r="Q64" s="23"/>
      <c r="R64" s="99">
        <f t="shared" si="7"/>
        <v>1330.4252651688523</v>
      </c>
      <c r="S64" s="23"/>
      <c r="T64" s="48"/>
      <c r="U64" s="43"/>
      <c r="V64" s="48"/>
      <c r="W64" s="43"/>
      <c r="X64" s="48"/>
      <c r="Y64" s="43"/>
      <c r="Z64" s="44"/>
      <c r="AA64" s="43"/>
      <c r="AB64" s="44"/>
      <c r="AC64" s="43"/>
      <c r="AD64" s="44"/>
      <c r="AE64" s="43"/>
      <c r="AF64" s="49"/>
      <c r="AG64" s="50"/>
      <c r="AH64" s="48"/>
      <c r="AI64" s="50"/>
      <c r="AJ64" s="48"/>
      <c r="AK64" s="23"/>
      <c r="AL64" s="23"/>
      <c r="AM64" s="23"/>
      <c r="AN64" s="23"/>
      <c r="AO64" s="23"/>
      <c r="AP64" s="23"/>
      <c r="AQ64" s="23"/>
      <c r="AR64" s="23"/>
      <c r="AS64" s="23"/>
      <c r="AT64" s="23"/>
    </row>
    <row r="65" spans="1:46" s="4" customFormat="1" ht="12" customHeight="1">
      <c r="A65" s="24">
        <v>379</v>
      </c>
      <c r="B65" s="23"/>
      <c r="C65" s="24" t="s">
        <v>91</v>
      </c>
      <c r="D65" s="23"/>
      <c r="E65" s="39">
        <v>58585</v>
      </c>
      <c r="F65" s="23"/>
      <c r="G65" s="91">
        <v>182080</v>
      </c>
      <c r="H65" s="36"/>
      <c r="I65" s="35">
        <f t="shared" si="6"/>
        <v>3.1079627891098403</v>
      </c>
      <c r="J65" s="35"/>
      <c r="K65" s="35"/>
      <c r="L65" s="91">
        <v>945238</v>
      </c>
      <c r="M65" s="23"/>
      <c r="N65" s="33">
        <v>251692</v>
      </c>
      <c r="O65" s="23"/>
      <c r="P65" s="33">
        <v>4403</v>
      </c>
      <c r="Q65" s="23"/>
      <c r="R65" s="99">
        <f t="shared" si="7"/>
        <v>1382.3154657293496</v>
      </c>
      <c r="S65" s="23"/>
      <c r="T65" s="48"/>
      <c r="U65" s="43"/>
      <c r="V65" s="48"/>
      <c r="W65" s="43"/>
      <c r="X65" s="48"/>
      <c r="Y65" s="43"/>
      <c r="Z65" s="44"/>
      <c r="AA65" s="43"/>
      <c r="AB65" s="44"/>
      <c r="AC65" s="43"/>
      <c r="AD65" s="44"/>
      <c r="AE65" s="43"/>
      <c r="AF65" s="49"/>
      <c r="AG65" s="50"/>
      <c r="AH65" s="48"/>
      <c r="AI65" s="50"/>
      <c r="AJ65" s="48"/>
      <c r="AK65" s="23"/>
      <c r="AL65" s="23"/>
      <c r="AM65" s="23"/>
      <c r="AN65" s="23"/>
      <c r="AO65" s="23"/>
      <c r="AP65" s="23"/>
      <c r="AQ65" s="23"/>
      <c r="AR65" s="23"/>
      <c r="AS65" s="23"/>
      <c r="AT65" s="23"/>
    </row>
    <row r="66" spans="1:46" s="4" customFormat="1" ht="12" customHeight="1">
      <c r="A66" s="24">
        <v>389</v>
      </c>
      <c r="B66" s="23"/>
      <c r="C66" s="24" t="s">
        <v>92</v>
      </c>
      <c r="D66" s="23"/>
      <c r="E66" s="39">
        <v>45900</v>
      </c>
      <c r="F66" s="23"/>
      <c r="G66" s="91">
        <v>220105</v>
      </c>
      <c r="H66" s="36"/>
      <c r="I66" s="35">
        <f t="shared" si="6"/>
        <v>4.795315904139434</v>
      </c>
      <c r="J66" s="35"/>
      <c r="K66" s="35"/>
      <c r="L66" s="91">
        <v>967019</v>
      </c>
      <c r="M66" s="23"/>
      <c r="N66" s="33">
        <v>235476</v>
      </c>
      <c r="O66" s="23"/>
      <c r="P66" s="33">
        <v>5251</v>
      </c>
      <c r="Q66" s="23"/>
      <c r="R66" s="99">
        <f t="shared" si="7"/>
        <v>1069.8348515481248</v>
      </c>
      <c r="S66" s="23"/>
      <c r="T66" s="48"/>
      <c r="U66" s="43"/>
      <c r="V66" s="48"/>
      <c r="W66" s="43"/>
      <c r="X66" s="48"/>
      <c r="Y66" s="43"/>
      <c r="Z66" s="44"/>
      <c r="AA66" s="43"/>
      <c r="AB66" s="44"/>
      <c r="AC66" s="43"/>
      <c r="AD66" s="44"/>
      <c r="AE66" s="43"/>
      <c r="AF66" s="49"/>
      <c r="AG66" s="50"/>
      <c r="AH66" s="48"/>
      <c r="AI66" s="50"/>
      <c r="AJ66" s="48"/>
      <c r="AK66" s="23"/>
      <c r="AL66" s="23"/>
      <c r="AM66" s="23"/>
      <c r="AN66" s="23"/>
      <c r="AO66" s="23"/>
      <c r="AP66" s="23"/>
      <c r="AQ66" s="23"/>
      <c r="AR66" s="23"/>
      <c r="AS66" s="23"/>
      <c r="AT66" s="23"/>
    </row>
    <row r="67" spans="1:46" s="4" customFormat="1" ht="12" customHeight="1">
      <c r="A67" s="24">
        <v>391</v>
      </c>
      <c r="B67" s="23"/>
      <c r="C67" s="24" t="s">
        <v>93</v>
      </c>
      <c r="D67" s="23"/>
      <c r="E67" s="39">
        <v>52780</v>
      </c>
      <c r="F67" s="23"/>
      <c r="G67" s="120">
        <v>266505</v>
      </c>
      <c r="H67" s="36"/>
      <c r="I67" s="35">
        <f t="shared" si="6"/>
        <v>5.0493558165971963</v>
      </c>
      <c r="J67" s="35"/>
      <c r="K67" s="35"/>
      <c r="L67" s="120">
        <v>1343778</v>
      </c>
      <c r="M67" s="23"/>
      <c r="N67" s="33">
        <v>308303</v>
      </c>
      <c r="O67" s="23"/>
      <c r="P67" s="33">
        <v>6010</v>
      </c>
      <c r="Q67" s="23"/>
      <c r="R67" s="99">
        <f t="shared" si="7"/>
        <v>1156.8375827845632</v>
      </c>
      <c r="S67" s="23"/>
      <c r="T67" s="48"/>
      <c r="U67" s="43"/>
      <c r="V67" s="48"/>
      <c r="W67" s="43"/>
      <c r="X67" s="48"/>
      <c r="Y67" s="43"/>
      <c r="Z67" s="44"/>
      <c r="AA67" s="43"/>
      <c r="AB67" s="44"/>
      <c r="AC67" s="43"/>
      <c r="AD67" s="44"/>
      <c r="AE67" s="43"/>
      <c r="AF67" s="49"/>
      <c r="AG67" s="50"/>
      <c r="AH67" s="48"/>
      <c r="AI67" s="50"/>
      <c r="AJ67" s="48"/>
      <c r="AK67" s="23"/>
      <c r="AL67" s="23"/>
      <c r="AM67" s="23"/>
      <c r="AN67" s="23"/>
      <c r="AO67" s="23"/>
      <c r="AP67" s="23"/>
      <c r="AQ67" s="23"/>
      <c r="AR67" s="23"/>
      <c r="AS67" s="23"/>
      <c r="AT67" s="23"/>
    </row>
    <row r="68" spans="1:46" s="4" customFormat="1" ht="12" customHeight="1">
      <c r="A68" s="24">
        <v>392</v>
      </c>
      <c r="B68" s="23"/>
      <c r="C68" s="24" t="s">
        <v>95</v>
      </c>
      <c r="D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</row>
    <row r="69" spans="1:46" s="4" customFormat="1" ht="12" customHeight="1">
      <c r="B69" s="23"/>
      <c r="C69" s="24" t="s">
        <v>94</v>
      </c>
      <c r="D69" s="23"/>
      <c r="E69" s="39">
        <v>240055</v>
      </c>
      <c r="F69" s="23"/>
      <c r="G69" s="91">
        <v>822420</v>
      </c>
      <c r="H69" s="36"/>
      <c r="I69" s="35">
        <f>G69/E69</f>
        <v>3.425964883047635</v>
      </c>
      <c r="J69" s="35"/>
      <c r="K69" s="35"/>
      <c r="L69" s="91">
        <v>3972468</v>
      </c>
      <c r="M69" s="23"/>
      <c r="N69" s="33">
        <v>863131</v>
      </c>
      <c r="O69" s="23"/>
      <c r="P69" s="33">
        <v>3707</v>
      </c>
      <c r="Q69" s="23"/>
      <c r="R69" s="99">
        <f>N69/G69*1000</f>
        <v>1049.5014712677223</v>
      </c>
      <c r="S69" s="23"/>
      <c r="T69" s="48"/>
      <c r="U69" s="43"/>
      <c r="V69" s="48"/>
      <c r="W69" s="43"/>
      <c r="X69" s="48"/>
      <c r="Y69" s="43"/>
      <c r="Z69" s="44"/>
      <c r="AA69" s="43"/>
      <c r="AB69" s="44"/>
      <c r="AC69" s="43"/>
      <c r="AD69" s="44"/>
      <c r="AE69" s="43"/>
      <c r="AF69" s="49"/>
      <c r="AG69" s="50"/>
      <c r="AH69" s="48"/>
      <c r="AI69" s="50"/>
      <c r="AJ69" s="48"/>
      <c r="AK69" s="23"/>
      <c r="AL69" s="23"/>
      <c r="AM69" s="23"/>
      <c r="AN69" s="23"/>
      <c r="AO69" s="23"/>
      <c r="AP69" s="23"/>
      <c r="AQ69" s="23"/>
      <c r="AR69" s="23"/>
      <c r="AS69" s="23"/>
      <c r="AT69" s="23"/>
    </row>
    <row r="70" spans="1:46" s="4" customFormat="1" ht="12" customHeight="1">
      <c r="A70" s="90">
        <v>394</v>
      </c>
      <c r="B70" s="23"/>
      <c r="C70" s="24" t="s">
        <v>96</v>
      </c>
      <c r="D70" s="23"/>
      <c r="E70" s="96">
        <v>46070</v>
      </c>
      <c r="F70" s="23"/>
      <c r="G70" s="91">
        <v>214115</v>
      </c>
      <c r="H70" s="36"/>
      <c r="I70" s="35">
        <f>G70/E70</f>
        <v>4.6476014760147599</v>
      </c>
      <c r="J70" s="35"/>
      <c r="K70" s="35"/>
      <c r="L70" s="91">
        <v>1015775</v>
      </c>
      <c r="M70" s="23"/>
      <c r="N70" s="96">
        <v>267410</v>
      </c>
      <c r="O70" s="23"/>
      <c r="P70" s="96">
        <v>5925</v>
      </c>
      <c r="Q70" s="23"/>
      <c r="R70" s="99">
        <f>N70/G70*1000</f>
        <v>1248.9082969432316</v>
      </c>
      <c r="S70" s="23"/>
      <c r="T70" s="43"/>
      <c r="U70" s="43"/>
      <c r="V70" s="55"/>
      <c r="W70" s="55"/>
      <c r="X70" s="55"/>
      <c r="Y70" s="55"/>
      <c r="Z70" s="43"/>
      <c r="AA70" s="43"/>
      <c r="AB70" s="43"/>
      <c r="AC70" s="43"/>
      <c r="AD70" s="44"/>
      <c r="AE70" s="43"/>
      <c r="AF70" s="50"/>
      <c r="AG70" s="50"/>
      <c r="AH70" s="50"/>
      <c r="AI70" s="50"/>
      <c r="AJ70" s="49"/>
      <c r="AK70" s="23"/>
      <c r="AL70" s="23"/>
      <c r="AM70" s="23"/>
      <c r="AN70" s="23"/>
      <c r="AO70" s="23"/>
      <c r="AP70" s="23"/>
      <c r="AQ70" s="23"/>
      <c r="AR70" s="23"/>
      <c r="AS70" s="23"/>
      <c r="AT70" s="23"/>
    </row>
    <row r="71" spans="1:46" s="4" customFormat="1" ht="12" customHeight="1">
      <c r="A71" s="90" t="s">
        <v>46</v>
      </c>
      <c r="B71" s="23"/>
      <c r="C71" s="24" t="s">
        <v>97</v>
      </c>
      <c r="D71" s="23"/>
      <c r="E71" s="34">
        <v>56650</v>
      </c>
      <c r="F71" s="23"/>
      <c r="G71" s="84">
        <v>227120</v>
      </c>
      <c r="H71" s="36"/>
      <c r="I71" s="35">
        <f>G71/E71</f>
        <v>4.0091791703442192</v>
      </c>
      <c r="J71" s="84"/>
      <c r="K71" s="36"/>
      <c r="L71" s="84">
        <v>4499738</v>
      </c>
      <c r="M71" s="23"/>
      <c r="N71" s="84">
        <v>1166250</v>
      </c>
      <c r="O71" s="23"/>
      <c r="P71" s="84">
        <v>21615</v>
      </c>
      <c r="Q71" s="23"/>
      <c r="R71" s="99">
        <f>N71/G71*1000</f>
        <v>5134.9506868615708</v>
      </c>
      <c r="S71" s="23"/>
      <c r="T71" s="85"/>
      <c r="U71" s="43"/>
      <c r="V71" s="85"/>
      <c r="W71" s="43"/>
      <c r="X71" s="85"/>
      <c r="Y71" s="43"/>
      <c r="Z71" s="85"/>
      <c r="AA71" s="43"/>
      <c r="AB71" s="85"/>
      <c r="AC71" s="43"/>
      <c r="AD71" s="86"/>
      <c r="AE71" s="43"/>
      <c r="AF71" s="85"/>
      <c r="AG71" s="50"/>
      <c r="AH71" s="85"/>
      <c r="AI71" s="50"/>
      <c r="AJ71" s="85"/>
      <c r="AK71" s="23"/>
      <c r="AL71" s="23"/>
      <c r="AM71" s="23"/>
      <c r="AN71" s="23"/>
      <c r="AO71" s="23"/>
      <c r="AP71" s="23"/>
      <c r="AQ71" s="23"/>
      <c r="AR71" s="23"/>
      <c r="AS71" s="23"/>
      <c r="AT71" s="23"/>
    </row>
    <row r="72" spans="1:46" s="4" customFormat="1" ht="12" customHeight="1">
      <c r="A72" s="90" t="s">
        <v>47</v>
      </c>
      <c r="B72" s="23"/>
      <c r="C72" s="23" t="s">
        <v>98</v>
      </c>
      <c r="D72" s="23"/>
      <c r="E72" s="39"/>
      <c r="F72" s="23"/>
      <c r="G72" s="36"/>
      <c r="H72" s="36"/>
      <c r="I72" s="36"/>
      <c r="J72" s="36"/>
      <c r="K72" s="36"/>
      <c r="L72" s="36"/>
      <c r="M72" s="23"/>
      <c r="N72" s="92"/>
      <c r="O72" s="23"/>
      <c r="P72" s="92"/>
      <c r="Q72" s="23"/>
      <c r="R72" s="38"/>
      <c r="S72" s="23"/>
      <c r="T72" s="47"/>
      <c r="U72" s="43"/>
      <c r="V72" s="47"/>
      <c r="W72" s="43"/>
      <c r="X72" s="47"/>
      <c r="Y72" s="43"/>
      <c r="Z72" s="47"/>
      <c r="AA72" s="43"/>
      <c r="AB72" s="47"/>
      <c r="AC72" s="43"/>
      <c r="AD72" s="43"/>
      <c r="AE72" s="43"/>
      <c r="AF72" s="50"/>
      <c r="AG72" s="50"/>
      <c r="AH72" s="50"/>
      <c r="AI72" s="50"/>
      <c r="AJ72" s="50"/>
      <c r="AK72" s="23"/>
      <c r="AL72" s="23"/>
      <c r="AM72" s="23"/>
      <c r="AN72" s="23"/>
      <c r="AO72" s="23"/>
      <c r="AP72" s="23"/>
      <c r="AQ72" s="23"/>
      <c r="AR72" s="23"/>
      <c r="AS72" s="23"/>
      <c r="AT72" s="23"/>
    </row>
    <row r="73" spans="1:46" s="4" customFormat="1" ht="12" customHeight="1">
      <c r="A73" s="83"/>
      <c r="B73" s="23"/>
      <c r="C73" s="23" t="s">
        <v>99</v>
      </c>
      <c r="D73" s="23"/>
      <c r="E73" s="39">
        <v>403595</v>
      </c>
      <c r="F73" s="23"/>
      <c r="G73" s="84">
        <v>1514895</v>
      </c>
      <c r="H73" s="36"/>
      <c r="I73" s="35">
        <f t="shared" ref="I73:I78" si="8">G73/E73</f>
        <v>3.7535028927513969</v>
      </c>
      <c r="J73" s="84"/>
      <c r="K73" s="36"/>
      <c r="L73" s="84">
        <v>17467246</v>
      </c>
      <c r="M73" s="23"/>
      <c r="N73" s="84">
        <v>4397625</v>
      </c>
      <c r="O73" s="23"/>
      <c r="P73" s="84">
        <v>11304</v>
      </c>
      <c r="Q73" s="23"/>
      <c r="R73" s="99">
        <f t="shared" ref="R73:R78" si="9">N73/G73*1000</f>
        <v>2902.9239650272789</v>
      </c>
      <c r="S73" s="23"/>
      <c r="T73" s="85"/>
      <c r="U73" s="43"/>
      <c r="V73" s="85"/>
      <c r="W73" s="43"/>
      <c r="X73" s="85"/>
      <c r="Y73" s="43"/>
      <c r="Z73" s="85"/>
      <c r="AA73" s="43"/>
      <c r="AB73" s="85"/>
      <c r="AC73" s="43"/>
      <c r="AD73" s="86"/>
      <c r="AE73" s="43"/>
      <c r="AF73" s="85"/>
      <c r="AG73" s="50"/>
      <c r="AH73" s="85"/>
      <c r="AI73" s="50"/>
      <c r="AJ73" s="85"/>
      <c r="AK73" s="23"/>
      <c r="AL73" s="23"/>
      <c r="AM73" s="23"/>
      <c r="AN73" s="23"/>
      <c r="AO73" s="23"/>
      <c r="AP73" s="23"/>
      <c r="AQ73" s="23"/>
      <c r="AR73" s="23"/>
      <c r="AS73" s="23"/>
      <c r="AT73" s="23"/>
    </row>
    <row r="74" spans="1:46" s="4" customFormat="1" ht="12" customHeight="1">
      <c r="A74" s="90" t="s">
        <v>48</v>
      </c>
      <c r="B74" s="23"/>
      <c r="C74" s="23" t="s">
        <v>100</v>
      </c>
      <c r="D74" s="23"/>
      <c r="E74" s="39">
        <v>75320</v>
      </c>
      <c r="F74" s="23"/>
      <c r="G74" s="84">
        <v>425925</v>
      </c>
      <c r="H74" s="36"/>
      <c r="I74" s="35">
        <f t="shared" si="8"/>
        <v>5.654872543813064</v>
      </c>
      <c r="J74" s="84"/>
      <c r="K74" s="36"/>
      <c r="L74" s="84">
        <v>3013818</v>
      </c>
      <c r="M74" s="23"/>
      <c r="N74" s="84">
        <v>783806</v>
      </c>
      <c r="O74" s="23"/>
      <c r="P74" s="84">
        <v>10536</v>
      </c>
      <c r="Q74" s="23"/>
      <c r="R74" s="99">
        <f t="shared" si="9"/>
        <v>1840.2441744438577</v>
      </c>
      <c r="S74" s="23"/>
      <c r="T74" s="85"/>
      <c r="U74" s="43"/>
      <c r="V74" s="85"/>
      <c r="W74" s="43"/>
      <c r="X74" s="85"/>
      <c r="Y74" s="43"/>
      <c r="Z74" s="85"/>
      <c r="AA74" s="43"/>
      <c r="AB74" s="85"/>
      <c r="AC74" s="43"/>
      <c r="AD74" s="86"/>
      <c r="AE74" s="43"/>
      <c r="AF74" s="85"/>
      <c r="AG74" s="50"/>
      <c r="AH74" s="85"/>
      <c r="AI74" s="50"/>
      <c r="AJ74" s="85"/>
      <c r="AK74" s="23"/>
      <c r="AL74" s="23"/>
      <c r="AM74" s="23"/>
      <c r="AN74" s="23"/>
      <c r="AO74" s="23"/>
      <c r="AP74" s="23"/>
      <c r="AQ74" s="23"/>
      <c r="AR74" s="23"/>
      <c r="AS74" s="23"/>
      <c r="AT74" s="23"/>
    </row>
    <row r="75" spans="1:46" s="4" customFormat="1" ht="12" customHeight="1">
      <c r="A75" s="90" t="s">
        <v>49</v>
      </c>
      <c r="B75" s="23"/>
      <c r="C75" s="24" t="s">
        <v>101</v>
      </c>
      <c r="D75" s="23"/>
      <c r="E75" s="39">
        <v>48370</v>
      </c>
      <c r="F75" s="23"/>
      <c r="G75" s="84">
        <v>101390</v>
      </c>
      <c r="H75" s="36"/>
      <c r="I75" s="35">
        <f t="shared" si="8"/>
        <v>2.0961339673351249</v>
      </c>
      <c r="J75" s="84"/>
      <c r="K75" s="35"/>
      <c r="L75" s="84">
        <v>1124750</v>
      </c>
      <c r="M75" s="96"/>
      <c r="N75" s="84">
        <v>246710</v>
      </c>
      <c r="O75" s="96"/>
      <c r="P75" s="84">
        <v>5298</v>
      </c>
      <c r="Q75" s="96"/>
      <c r="R75" s="99">
        <f t="shared" si="9"/>
        <v>2433.2774435348651</v>
      </c>
      <c r="S75" s="23"/>
      <c r="T75" s="85"/>
      <c r="U75" s="43"/>
      <c r="V75" s="85"/>
      <c r="W75" s="43"/>
      <c r="X75" s="85"/>
      <c r="Y75" s="43"/>
      <c r="Z75" s="85"/>
      <c r="AA75" s="43"/>
      <c r="AB75" s="85"/>
      <c r="AC75" s="43"/>
      <c r="AD75" s="44"/>
      <c r="AE75" s="43"/>
      <c r="AF75" s="85"/>
      <c r="AG75" s="50"/>
      <c r="AH75" s="85"/>
      <c r="AI75" s="50"/>
      <c r="AJ75" s="85"/>
      <c r="AK75" s="23"/>
      <c r="AL75" s="23"/>
      <c r="AM75" s="23"/>
      <c r="AN75" s="23"/>
      <c r="AO75" s="23"/>
      <c r="AP75" s="23"/>
      <c r="AQ75" s="23"/>
      <c r="AR75" s="23"/>
      <c r="AS75" s="23"/>
      <c r="AT75" s="23"/>
    </row>
    <row r="76" spans="1:46" s="4" customFormat="1" ht="12" customHeight="1">
      <c r="A76" s="90">
        <v>552</v>
      </c>
      <c r="B76" s="23"/>
      <c r="C76" s="23" t="s">
        <v>102</v>
      </c>
      <c r="D76" s="23"/>
      <c r="E76" s="39">
        <v>77165</v>
      </c>
      <c r="F76" s="23"/>
      <c r="G76" s="84">
        <v>310680</v>
      </c>
      <c r="H76" s="36"/>
      <c r="I76" s="35">
        <f t="shared" si="8"/>
        <v>4.0261776712240005</v>
      </c>
      <c r="J76" s="84"/>
      <c r="K76" s="35"/>
      <c r="L76" s="84">
        <v>1367556</v>
      </c>
      <c r="M76" s="23"/>
      <c r="N76" s="84">
        <v>309880</v>
      </c>
      <c r="O76" s="23"/>
      <c r="P76" s="84">
        <v>4148</v>
      </c>
      <c r="Q76" s="23"/>
      <c r="R76" s="99">
        <f t="shared" si="9"/>
        <v>997.42500321874593</v>
      </c>
      <c r="S76" s="23"/>
      <c r="T76" s="85"/>
      <c r="U76" s="43"/>
      <c r="V76" s="85"/>
      <c r="W76" s="43"/>
      <c r="X76" s="85"/>
      <c r="Y76" s="43"/>
      <c r="Z76" s="85"/>
      <c r="AA76" s="43"/>
      <c r="AB76" s="85"/>
      <c r="AC76" s="43"/>
      <c r="AD76" s="44"/>
      <c r="AE76" s="43"/>
      <c r="AF76" s="85"/>
      <c r="AG76" s="50"/>
      <c r="AH76" s="85"/>
      <c r="AI76" s="50"/>
      <c r="AJ76" s="85"/>
      <c r="AK76" s="23"/>
      <c r="AL76" s="23"/>
      <c r="AM76" s="23"/>
      <c r="AN76" s="23"/>
      <c r="AO76" s="23"/>
      <c r="AP76" s="23"/>
      <c r="AQ76" s="23"/>
      <c r="AR76" s="23"/>
      <c r="AS76" s="23"/>
      <c r="AT76" s="23"/>
    </row>
    <row r="77" spans="1:46" s="4" customFormat="1" ht="12" customHeight="1">
      <c r="A77" s="90">
        <v>603</v>
      </c>
      <c r="B77" s="23"/>
      <c r="C77" s="23" t="s">
        <v>103</v>
      </c>
      <c r="D77" s="23"/>
      <c r="E77" s="39">
        <v>125740</v>
      </c>
      <c r="F77" s="23"/>
      <c r="G77" s="84">
        <v>570615</v>
      </c>
      <c r="H77" s="36"/>
      <c r="I77" s="35">
        <f t="shared" si="8"/>
        <v>4.5380547160808016</v>
      </c>
      <c r="J77" s="84"/>
      <c r="K77" s="35"/>
      <c r="L77" s="84">
        <v>2132785</v>
      </c>
      <c r="M77" s="23"/>
      <c r="N77" s="84">
        <v>535007</v>
      </c>
      <c r="O77" s="23"/>
      <c r="P77" s="84">
        <v>4359</v>
      </c>
      <c r="Q77" s="23"/>
      <c r="R77" s="99">
        <f t="shared" si="9"/>
        <v>937.59715394793341</v>
      </c>
      <c r="S77" s="23"/>
      <c r="T77" s="85"/>
      <c r="U77" s="43"/>
      <c r="V77" s="85"/>
      <c r="W77" s="43"/>
      <c r="X77" s="85"/>
      <c r="Y77" s="43"/>
      <c r="Z77" s="85"/>
      <c r="AA77" s="43"/>
      <c r="AB77" s="85"/>
      <c r="AC77" s="43"/>
      <c r="AD77" s="44"/>
      <c r="AE77" s="43"/>
      <c r="AF77" s="85"/>
      <c r="AG77" s="50"/>
      <c r="AH77" s="85"/>
      <c r="AI77" s="50"/>
      <c r="AJ77" s="85"/>
      <c r="AK77" s="23"/>
      <c r="AL77" s="23"/>
      <c r="AM77" s="23"/>
      <c r="AN77" s="23"/>
      <c r="AO77" s="23"/>
      <c r="AP77" s="23"/>
      <c r="AQ77" s="23"/>
      <c r="AR77" s="23"/>
      <c r="AS77" s="23"/>
      <c r="AT77" s="23"/>
    </row>
    <row r="78" spans="1:46" s="4" customFormat="1" ht="12" customHeight="1">
      <c r="A78" s="90">
        <v>638</v>
      </c>
      <c r="B78" s="23"/>
      <c r="C78" s="23" t="s">
        <v>104</v>
      </c>
      <c r="D78" s="23"/>
      <c r="E78" s="39">
        <v>46290</v>
      </c>
      <c r="F78" s="23"/>
      <c r="G78" s="84">
        <v>191305</v>
      </c>
      <c r="H78" s="36"/>
      <c r="I78" s="35">
        <f t="shared" si="8"/>
        <v>4.132750054007345</v>
      </c>
      <c r="J78" s="84"/>
      <c r="K78" s="35"/>
      <c r="L78" s="84">
        <v>845030</v>
      </c>
      <c r="M78" s="23"/>
      <c r="N78" s="84">
        <v>209431</v>
      </c>
      <c r="O78" s="23"/>
      <c r="P78" s="84">
        <v>4638</v>
      </c>
      <c r="Q78" s="23"/>
      <c r="R78" s="99">
        <f t="shared" si="9"/>
        <v>1094.7492224458326</v>
      </c>
      <c r="S78" s="23"/>
      <c r="T78" s="85"/>
      <c r="U78" s="43"/>
      <c r="V78" s="85"/>
      <c r="W78" s="43"/>
      <c r="X78" s="85"/>
      <c r="Y78" s="43"/>
      <c r="Z78" s="85"/>
      <c r="AA78" s="43"/>
      <c r="AB78" s="85"/>
      <c r="AC78" s="43"/>
      <c r="AD78" s="44"/>
      <c r="AE78" s="43"/>
      <c r="AF78" s="85"/>
      <c r="AG78" s="50"/>
      <c r="AH78" s="85"/>
      <c r="AI78" s="50"/>
      <c r="AJ78" s="85"/>
      <c r="AK78" s="23"/>
      <c r="AL78" s="23"/>
      <c r="AM78" s="23"/>
      <c r="AN78" s="23"/>
      <c r="AO78" s="23"/>
      <c r="AP78" s="23"/>
      <c r="AQ78" s="23"/>
      <c r="AR78" s="23"/>
      <c r="AS78" s="23"/>
      <c r="AT78" s="23"/>
    </row>
    <row r="79" spans="1:46" s="4" customFormat="1" ht="11.1" customHeight="1">
      <c r="A79" s="24" t="s">
        <v>3</v>
      </c>
      <c r="B79" s="23"/>
      <c r="C79" s="23"/>
      <c r="D79" s="23"/>
      <c r="E79" s="39"/>
      <c r="F79" s="23"/>
      <c r="G79" s="36"/>
      <c r="H79" s="36"/>
      <c r="I79" s="36"/>
      <c r="J79" s="36"/>
      <c r="K79" s="36"/>
      <c r="L79" s="36"/>
      <c r="M79" s="51"/>
      <c r="N79" s="23"/>
      <c r="O79" s="23"/>
      <c r="P79" s="23"/>
      <c r="Q79" s="23"/>
      <c r="R79" s="38"/>
      <c r="S79" s="2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4"/>
      <c r="AE79" s="43"/>
      <c r="AF79" s="50"/>
      <c r="AG79" s="50"/>
      <c r="AH79" s="50"/>
      <c r="AI79" s="50"/>
      <c r="AJ79" s="50"/>
      <c r="AK79" s="23"/>
      <c r="AL79" s="23"/>
      <c r="AM79" s="23"/>
      <c r="AN79" s="23"/>
      <c r="AO79" s="23"/>
      <c r="AP79" s="23"/>
      <c r="AQ79" s="23"/>
      <c r="AR79" s="23"/>
      <c r="AS79" s="23"/>
      <c r="AT79" s="23"/>
    </row>
    <row r="81" spans="1:48" s="4" customFormat="1" ht="11.1" customHeight="1">
      <c r="A81" s="24"/>
      <c r="B81" s="23"/>
      <c r="C81" s="23"/>
      <c r="D81" s="23"/>
      <c r="E81" s="39"/>
      <c r="F81" s="23"/>
      <c r="G81" s="36"/>
      <c r="H81" s="36"/>
      <c r="I81" s="36"/>
      <c r="J81" s="36"/>
      <c r="K81" s="36"/>
      <c r="L81" s="36"/>
      <c r="M81" s="51"/>
      <c r="N81" s="23"/>
      <c r="O81" s="23"/>
      <c r="P81" s="23"/>
      <c r="Q81" s="23"/>
      <c r="R81" s="38"/>
      <c r="S81" s="2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4"/>
      <c r="AE81" s="43"/>
      <c r="AF81" s="50"/>
      <c r="AG81" s="50"/>
      <c r="AH81" s="50"/>
      <c r="AI81" s="50"/>
      <c r="AJ81" s="50"/>
      <c r="AK81" s="23"/>
      <c r="AL81" s="23"/>
      <c r="AM81" s="23"/>
      <c r="AN81" s="23"/>
      <c r="AO81" s="23"/>
      <c r="AP81" s="23"/>
      <c r="AQ81" s="23"/>
      <c r="AR81" s="23"/>
      <c r="AS81" s="23"/>
      <c r="AT81" s="23"/>
    </row>
    <row r="82" spans="1:48" s="4" customFormat="1" ht="11.1" customHeight="1">
      <c r="A82" s="24"/>
      <c r="B82" s="23"/>
      <c r="C82" s="23"/>
      <c r="D82" s="23"/>
      <c r="E82" s="39"/>
      <c r="F82" s="23"/>
      <c r="G82" s="36"/>
      <c r="H82" s="36"/>
      <c r="I82" s="36"/>
      <c r="J82" s="36"/>
      <c r="K82" s="36"/>
      <c r="L82" s="36"/>
      <c r="M82" s="51"/>
      <c r="N82" s="23"/>
      <c r="O82" s="23"/>
      <c r="P82" s="23"/>
      <c r="Q82" s="23"/>
      <c r="R82" s="38"/>
      <c r="S82" s="2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4"/>
      <c r="AE82" s="43"/>
      <c r="AF82" s="50"/>
      <c r="AG82" s="50"/>
      <c r="AH82" s="50"/>
      <c r="AI82" s="50"/>
      <c r="AJ82" s="50"/>
      <c r="AK82" s="23"/>
      <c r="AL82" s="23"/>
      <c r="AM82" s="23"/>
      <c r="AN82" s="23"/>
      <c r="AO82" s="23"/>
      <c r="AP82" s="23"/>
      <c r="AQ82" s="23"/>
      <c r="AR82" s="23"/>
      <c r="AS82" s="23"/>
      <c r="AT82" s="23"/>
    </row>
    <row r="83" spans="1:48" s="4" customFormat="1" ht="11.1" customHeight="1">
      <c r="A83" s="24"/>
      <c r="B83" s="23"/>
      <c r="C83" s="23"/>
      <c r="D83" s="23"/>
      <c r="E83" s="39"/>
      <c r="F83" s="23"/>
      <c r="G83" s="36"/>
      <c r="H83" s="36"/>
      <c r="I83" s="36"/>
      <c r="J83" s="36"/>
      <c r="K83" s="36"/>
      <c r="L83" s="36"/>
      <c r="M83" s="51"/>
      <c r="N83" s="23"/>
      <c r="O83" s="23"/>
      <c r="P83" s="23"/>
      <c r="Q83" s="23"/>
      <c r="R83" s="38"/>
      <c r="S83" s="2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4"/>
      <c r="AE83" s="43"/>
      <c r="AF83" s="50"/>
      <c r="AG83" s="50"/>
      <c r="AH83" s="50"/>
      <c r="AI83" s="50"/>
      <c r="AJ83" s="50"/>
      <c r="AK83" s="23"/>
      <c r="AL83" s="23"/>
      <c r="AM83" s="23"/>
      <c r="AN83" s="23"/>
      <c r="AO83" s="23"/>
      <c r="AP83" s="23"/>
      <c r="AQ83" s="23"/>
      <c r="AR83" s="23"/>
      <c r="AS83" s="23"/>
      <c r="AT83" s="23"/>
    </row>
    <row r="84" spans="1:48" s="4" customFormat="1" ht="11.1" customHeight="1">
      <c r="A84" s="24"/>
      <c r="B84" s="23"/>
      <c r="C84" s="23"/>
      <c r="D84" s="23"/>
      <c r="E84" s="39"/>
      <c r="F84" s="23"/>
      <c r="G84" s="36"/>
      <c r="H84" s="36"/>
      <c r="I84" s="36"/>
      <c r="J84" s="36"/>
      <c r="K84" s="36"/>
      <c r="L84" s="36"/>
      <c r="M84" s="51"/>
      <c r="N84" s="23"/>
      <c r="O84" s="23"/>
      <c r="P84" s="23"/>
      <c r="Q84" s="23"/>
      <c r="R84" s="38"/>
      <c r="S84" s="2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4"/>
      <c r="AE84" s="43"/>
      <c r="AF84" s="50"/>
      <c r="AG84" s="50"/>
      <c r="AH84" s="50"/>
      <c r="AI84" s="50"/>
      <c r="AJ84" s="50"/>
      <c r="AK84" s="23"/>
      <c r="AL84" s="23"/>
      <c r="AM84" s="23"/>
      <c r="AN84" s="23"/>
      <c r="AO84" s="23"/>
      <c r="AP84" s="23"/>
      <c r="AQ84" s="23"/>
      <c r="AR84" s="23"/>
      <c r="AS84" s="23"/>
      <c r="AT84" s="23"/>
    </row>
    <row r="85" spans="1:48" s="1" customFormat="1" ht="15" customHeight="1">
      <c r="A85" s="88" t="s">
        <v>20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9"/>
      <c r="N85" s="88"/>
      <c r="O85" s="88"/>
      <c r="P85" s="88"/>
      <c r="Q85" s="88"/>
      <c r="R85" s="88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5"/>
      <c r="AL85" s="5"/>
      <c r="AM85" s="5"/>
      <c r="AN85" s="5"/>
      <c r="AO85" s="5"/>
      <c r="AP85" s="5"/>
      <c r="AQ85" s="5"/>
      <c r="AR85" s="5"/>
      <c r="AS85" s="5"/>
      <c r="AT85" s="5"/>
    </row>
    <row r="86" spans="1:48" s="3" customFormat="1" ht="15" customHeight="1">
      <c r="A86" s="88" t="s">
        <v>13</v>
      </c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6"/>
      <c r="AL86" s="6"/>
      <c r="AM86" s="6"/>
      <c r="AN86" s="6"/>
      <c r="AO86" s="6"/>
      <c r="AP86" s="6"/>
      <c r="AQ86" s="6"/>
      <c r="AR86" s="6"/>
      <c r="AS86" s="6"/>
      <c r="AT86" s="6"/>
    </row>
    <row r="87" spans="1:48" s="2" customFormat="1" ht="12" customHeight="1">
      <c r="A87" s="80" t="s">
        <v>26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1"/>
      <c r="N87" s="80"/>
      <c r="O87" s="80"/>
      <c r="P87" s="80"/>
      <c r="Q87" s="80"/>
      <c r="R87" s="80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8"/>
      <c r="AV87" s="78"/>
    </row>
    <row r="88" spans="1:48" s="4" customFormat="1" ht="11.1" customHeight="1">
      <c r="A88" s="24"/>
      <c r="B88" s="23"/>
      <c r="C88" s="23"/>
      <c r="D88" s="23"/>
      <c r="E88" s="55"/>
      <c r="F88" s="43"/>
      <c r="G88" s="129" t="s">
        <v>8</v>
      </c>
      <c r="H88" s="129"/>
      <c r="I88" s="129"/>
      <c r="J88" s="129"/>
      <c r="K88" s="58"/>
      <c r="L88" s="26" t="s">
        <v>10</v>
      </c>
      <c r="M88" s="25"/>
      <c r="N88" s="130" t="s">
        <v>12</v>
      </c>
      <c r="O88" s="130"/>
      <c r="P88" s="130"/>
      <c r="Q88" s="130"/>
      <c r="R88" s="130"/>
      <c r="S88" s="29"/>
      <c r="T88" s="69"/>
      <c r="U88" s="29"/>
      <c r="V88" s="69"/>
      <c r="W88" s="29"/>
      <c r="X88" s="69"/>
      <c r="Y88" s="43"/>
      <c r="Z88" s="43"/>
      <c r="AA88" s="43"/>
      <c r="AB88" s="43"/>
      <c r="AC88" s="43"/>
      <c r="AD88" s="43"/>
      <c r="AE88" s="43"/>
      <c r="AF88" s="60"/>
      <c r="AG88" s="61"/>
      <c r="AH88" s="60"/>
      <c r="AI88" s="61"/>
      <c r="AJ88" s="60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56"/>
      <c r="AV88" s="56"/>
    </row>
    <row r="89" spans="1:48" s="4" customFormat="1" ht="12" customHeight="1">
      <c r="A89" s="24" t="s">
        <v>14</v>
      </c>
      <c r="B89" s="23"/>
      <c r="C89" s="23"/>
      <c r="D89" s="23"/>
      <c r="E89" s="54"/>
      <c r="F89" s="23"/>
      <c r="G89" s="26"/>
      <c r="H89" s="27"/>
      <c r="I89" s="95" t="s">
        <v>21</v>
      </c>
      <c r="J89" s="26"/>
      <c r="K89" s="27"/>
      <c r="L89" s="26" t="s">
        <v>11</v>
      </c>
      <c r="M89" s="25"/>
      <c r="N89" s="72" t="s">
        <v>25</v>
      </c>
      <c r="O89" s="29"/>
      <c r="P89" s="102" t="s">
        <v>17</v>
      </c>
      <c r="Q89" s="29"/>
      <c r="R89" s="102" t="s">
        <v>18</v>
      </c>
      <c r="S89" s="29"/>
      <c r="T89" s="69"/>
      <c r="U89" s="29"/>
      <c r="V89" s="69"/>
      <c r="W89" s="29"/>
      <c r="X89" s="69"/>
      <c r="Y89" s="43"/>
      <c r="Z89" s="62"/>
      <c r="AA89" s="57"/>
      <c r="AB89" s="62"/>
      <c r="AC89" s="57"/>
      <c r="AD89" s="57"/>
      <c r="AE89" s="43"/>
      <c r="AF89" s="60"/>
      <c r="AG89" s="61"/>
      <c r="AH89" s="60"/>
      <c r="AI89" s="61"/>
      <c r="AJ89" s="60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56"/>
      <c r="AV89" s="56"/>
    </row>
    <row r="90" spans="1:48" s="4" customFormat="1" ht="12" customHeight="1">
      <c r="A90" s="28" t="s">
        <v>15</v>
      </c>
      <c r="B90" s="70"/>
      <c r="C90" s="82" t="s">
        <v>1</v>
      </c>
      <c r="D90" s="70"/>
      <c r="E90" s="53" t="s">
        <v>0</v>
      </c>
      <c r="F90" s="70"/>
      <c r="G90" s="30" t="s">
        <v>9</v>
      </c>
      <c r="H90" s="31"/>
      <c r="I90" s="104" t="s">
        <v>16</v>
      </c>
      <c r="J90" s="30"/>
      <c r="K90" s="31"/>
      <c r="L90" s="105" t="s">
        <v>22</v>
      </c>
      <c r="M90" s="68"/>
      <c r="N90" s="122" t="s">
        <v>24</v>
      </c>
      <c r="O90" s="68"/>
      <c r="P90" s="101" t="s">
        <v>32</v>
      </c>
      <c r="Q90" s="68"/>
      <c r="R90" s="103" t="s">
        <v>19</v>
      </c>
      <c r="S90" s="29"/>
      <c r="T90" s="59"/>
      <c r="U90" s="58"/>
      <c r="V90" s="59"/>
      <c r="W90" s="58"/>
      <c r="X90" s="59"/>
      <c r="Y90" s="43"/>
      <c r="Z90" s="72"/>
      <c r="AA90" s="43"/>
      <c r="AB90" s="63"/>
      <c r="AC90" s="43"/>
      <c r="AD90" s="63"/>
      <c r="AE90" s="43"/>
      <c r="AF90" s="59"/>
      <c r="AG90" s="58"/>
      <c r="AH90" s="59"/>
      <c r="AI90" s="58"/>
      <c r="AJ90" s="59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56"/>
      <c r="AV90" s="56"/>
    </row>
    <row r="91" spans="1:48" s="4" customFormat="1" ht="12" customHeight="1">
      <c r="A91" s="90">
        <v>640</v>
      </c>
      <c r="B91" s="23"/>
      <c r="C91" s="23" t="s">
        <v>105</v>
      </c>
      <c r="D91" s="23"/>
      <c r="E91" s="87">
        <v>71775</v>
      </c>
      <c r="F91" s="23"/>
      <c r="G91" s="84">
        <v>360925</v>
      </c>
      <c r="H91" s="52"/>
      <c r="I91" s="35">
        <f t="shared" ref="I91:I97" si="10">G91/E91</f>
        <v>5.0285614768373392</v>
      </c>
      <c r="J91" s="84"/>
      <c r="K91" s="52"/>
      <c r="L91" s="123">
        <v>1707345</v>
      </c>
      <c r="M91" s="23"/>
      <c r="N91" s="123">
        <v>436827</v>
      </c>
      <c r="O91" s="124"/>
      <c r="P91" s="123">
        <v>6217</v>
      </c>
      <c r="Q91" s="124"/>
      <c r="R91" s="108">
        <f t="shared" ref="R91:R97" si="11">N91/G91*1000</f>
        <v>1210.2985384775232</v>
      </c>
      <c r="S91" s="23"/>
      <c r="T91" s="85"/>
      <c r="U91" s="43"/>
      <c r="V91" s="85"/>
      <c r="W91" s="43"/>
      <c r="X91" s="85"/>
      <c r="Y91" s="43"/>
      <c r="Z91" s="85"/>
      <c r="AA91" s="43"/>
      <c r="AB91" s="85"/>
      <c r="AC91" s="43"/>
      <c r="AD91" s="44"/>
      <c r="AE91" s="43"/>
      <c r="AF91" s="85"/>
      <c r="AG91" s="50"/>
      <c r="AH91" s="85"/>
      <c r="AI91" s="50"/>
      <c r="AJ91" s="85"/>
      <c r="AK91" s="23"/>
      <c r="AL91" s="23"/>
      <c r="AM91" s="23"/>
      <c r="AN91" s="23"/>
      <c r="AO91" s="23"/>
      <c r="AP91" s="23"/>
      <c r="AQ91" s="23"/>
      <c r="AR91" s="23"/>
      <c r="AS91" s="23"/>
      <c r="AT91" s="23"/>
    </row>
    <row r="92" spans="1:48" s="4" customFormat="1" ht="12" customHeight="1">
      <c r="A92" s="90">
        <v>641</v>
      </c>
      <c r="B92" s="23"/>
      <c r="C92" s="23" t="s">
        <v>106</v>
      </c>
      <c r="D92" s="23"/>
      <c r="E92" s="87">
        <v>178825</v>
      </c>
      <c r="F92" s="23"/>
      <c r="G92" s="84">
        <v>643430</v>
      </c>
      <c r="H92" s="36"/>
      <c r="I92" s="35">
        <f t="shared" si="10"/>
        <v>3.5980986998462186</v>
      </c>
      <c r="J92" s="84"/>
      <c r="K92" s="35"/>
      <c r="L92" s="84">
        <v>2667661</v>
      </c>
      <c r="M92" s="124"/>
      <c r="N92" s="84">
        <v>671006</v>
      </c>
      <c r="O92" s="96"/>
      <c r="P92" s="84">
        <v>3826</v>
      </c>
      <c r="Q92" s="96"/>
      <c r="R92" s="99">
        <f t="shared" si="11"/>
        <v>1042.8578089302646</v>
      </c>
      <c r="S92" s="23"/>
      <c r="T92" s="85"/>
      <c r="U92" s="43"/>
      <c r="V92" s="85"/>
      <c r="W92" s="43"/>
      <c r="X92" s="85"/>
      <c r="Y92" s="43"/>
      <c r="Z92" s="85"/>
      <c r="AA92" s="43"/>
      <c r="AB92" s="85"/>
      <c r="AC92" s="43"/>
      <c r="AD92" s="44"/>
      <c r="AE92" s="43"/>
      <c r="AF92" s="85"/>
      <c r="AG92" s="50"/>
      <c r="AH92" s="85"/>
      <c r="AI92" s="50"/>
      <c r="AJ92" s="85"/>
      <c r="AK92" s="23"/>
      <c r="AL92" s="23"/>
      <c r="AM92" s="23"/>
      <c r="AN92" s="23"/>
      <c r="AO92" s="23"/>
      <c r="AP92" s="23"/>
      <c r="AQ92" s="23"/>
      <c r="AR92" s="23"/>
      <c r="AS92" s="23"/>
      <c r="AT92" s="23"/>
    </row>
    <row r="93" spans="1:48" s="4" customFormat="1" ht="12" customHeight="1">
      <c r="A93" s="90">
        <v>682</v>
      </c>
      <c r="B93" s="23"/>
      <c r="C93" s="23" t="s">
        <v>107</v>
      </c>
      <c r="D93" s="23"/>
      <c r="E93" s="87">
        <v>107325</v>
      </c>
      <c r="F93" s="23"/>
      <c r="G93" s="84">
        <v>745790</v>
      </c>
      <c r="H93" s="52"/>
      <c r="I93" s="35">
        <f t="shared" si="10"/>
        <v>6.9488935476356861</v>
      </c>
      <c r="J93" s="84"/>
      <c r="K93" s="52"/>
      <c r="L93" s="84">
        <v>3881042</v>
      </c>
      <c r="M93" s="23"/>
      <c r="N93" s="84">
        <v>996689</v>
      </c>
      <c r="O93" s="23"/>
      <c r="P93" s="84">
        <v>9474</v>
      </c>
      <c r="Q93" s="23"/>
      <c r="R93" s="99">
        <f t="shared" si="11"/>
        <v>1336.4204400702611</v>
      </c>
      <c r="S93" s="23"/>
      <c r="T93" s="85"/>
      <c r="U93" s="43"/>
      <c r="V93" s="85"/>
      <c r="W93" s="43"/>
      <c r="X93" s="85"/>
      <c r="Y93" s="43"/>
      <c r="Z93" s="85"/>
      <c r="AA93" s="43"/>
      <c r="AB93" s="85"/>
      <c r="AC93" s="43"/>
      <c r="AD93" s="44"/>
      <c r="AE93" s="43"/>
      <c r="AF93" s="85"/>
      <c r="AG93" s="50"/>
      <c r="AH93" s="85"/>
      <c r="AI93" s="50"/>
      <c r="AJ93" s="85"/>
      <c r="AK93" s="23"/>
      <c r="AL93" s="23"/>
      <c r="AM93" s="23"/>
      <c r="AN93" s="23"/>
      <c r="AO93" s="23"/>
      <c r="AP93" s="23"/>
      <c r="AQ93" s="23"/>
      <c r="AR93" s="23"/>
      <c r="AS93" s="23"/>
      <c r="AT93" s="23"/>
    </row>
    <row r="94" spans="1:48" s="4" customFormat="1" ht="12" customHeight="1">
      <c r="A94" s="90">
        <v>683</v>
      </c>
      <c r="B94" s="23"/>
      <c r="C94" s="23" t="s">
        <v>108</v>
      </c>
      <c r="D94" s="23"/>
      <c r="E94" s="87">
        <v>125910</v>
      </c>
      <c r="F94" s="23"/>
      <c r="G94" s="84">
        <v>640505</v>
      </c>
      <c r="H94" s="52"/>
      <c r="I94" s="35">
        <f t="shared" si="10"/>
        <v>5.0870065920101659</v>
      </c>
      <c r="J94" s="84"/>
      <c r="K94" s="52"/>
      <c r="L94" s="84">
        <v>2864036</v>
      </c>
      <c r="M94" s="23"/>
      <c r="N94" s="84">
        <v>832739</v>
      </c>
      <c r="O94" s="23"/>
      <c r="P94" s="84">
        <v>6738</v>
      </c>
      <c r="Q94" s="23"/>
      <c r="R94" s="99">
        <f t="shared" si="11"/>
        <v>1300.1288046151085</v>
      </c>
      <c r="S94" s="23"/>
      <c r="T94" s="85"/>
      <c r="U94" s="43"/>
      <c r="V94" s="85"/>
      <c r="W94" s="43"/>
      <c r="X94" s="85"/>
      <c r="Y94" s="43"/>
      <c r="Z94" s="85"/>
      <c r="AA94" s="43"/>
      <c r="AB94" s="85"/>
      <c r="AC94" s="43"/>
      <c r="AD94" s="44"/>
      <c r="AE94" s="43"/>
      <c r="AF94" s="85"/>
      <c r="AG94" s="50"/>
      <c r="AH94" s="85"/>
      <c r="AI94" s="50"/>
      <c r="AJ94" s="85"/>
      <c r="AK94" s="23"/>
      <c r="AL94" s="23"/>
      <c r="AM94" s="23"/>
      <c r="AN94" s="23"/>
      <c r="AO94" s="23"/>
      <c r="AP94" s="23"/>
      <c r="AQ94" s="23"/>
      <c r="AR94" s="23"/>
      <c r="AS94" s="23"/>
      <c r="AT94" s="23"/>
    </row>
    <row r="95" spans="1:48" s="4" customFormat="1" ht="12" customHeight="1">
      <c r="A95" s="90">
        <v>689</v>
      </c>
      <c r="B95" s="23"/>
      <c r="C95" s="23" t="s">
        <v>109</v>
      </c>
      <c r="D95" s="23"/>
      <c r="E95" s="39">
        <v>76220</v>
      </c>
      <c r="F95" s="23"/>
      <c r="G95" s="84">
        <v>447010</v>
      </c>
      <c r="H95" s="36"/>
      <c r="I95" s="35">
        <f t="shared" si="10"/>
        <v>5.8647336657045397</v>
      </c>
      <c r="J95" s="84"/>
      <c r="K95" s="35"/>
      <c r="L95" s="84">
        <v>1938986</v>
      </c>
      <c r="M95" s="23"/>
      <c r="N95" s="84">
        <v>477185</v>
      </c>
      <c r="O95" s="23"/>
      <c r="P95" s="84">
        <v>6339</v>
      </c>
      <c r="Q95" s="23"/>
      <c r="R95" s="99">
        <f t="shared" si="11"/>
        <v>1067.5040826827139</v>
      </c>
      <c r="S95" s="23"/>
      <c r="T95" s="85"/>
      <c r="U95" s="43"/>
      <c r="V95" s="85"/>
      <c r="W95" s="43"/>
      <c r="X95" s="85"/>
      <c r="Y95" s="43"/>
      <c r="Z95" s="85"/>
      <c r="AA95" s="43"/>
      <c r="AB95" s="85"/>
      <c r="AC95" s="43"/>
      <c r="AD95" s="44"/>
      <c r="AE95" s="43"/>
      <c r="AF95" s="85"/>
      <c r="AG95" s="50"/>
      <c r="AH95" s="85"/>
      <c r="AI95" s="50"/>
      <c r="AJ95" s="85"/>
      <c r="AK95" s="23"/>
      <c r="AL95" s="23"/>
      <c r="AM95" s="23"/>
      <c r="AN95" s="23"/>
      <c r="AO95" s="23"/>
      <c r="AP95" s="23"/>
      <c r="AQ95" s="23"/>
      <c r="AR95" s="23"/>
      <c r="AS95" s="23"/>
      <c r="AT95" s="23"/>
    </row>
    <row r="96" spans="1:48" s="4" customFormat="1" ht="12" customHeight="1">
      <c r="A96" s="90">
        <v>690</v>
      </c>
      <c r="B96" s="23"/>
      <c r="C96" s="23" t="s">
        <v>110</v>
      </c>
      <c r="D96" s="23"/>
      <c r="E96" s="87">
        <v>189975</v>
      </c>
      <c r="F96" s="23"/>
      <c r="G96" s="84">
        <v>769790</v>
      </c>
      <c r="H96" s="52"/>
      <c r="I96" s="35">
        <f t="shared" si="10"/>
        <v>4.0520594815107254</v>
      </c>
      <c r="J96" s="84"/>
      <c r="K96" s="52"/>
      <c r="L96" s="84">
        <v>3145426</v>
      </c>
      <c r="M96" s="23"/>
      <c r="N96" s="84">
        <v>792603</v>
      </c>
      <c r="O96" s="23"/>
      <c r="P96" s="84">
        <v>4230</v>
      </c>
      <c r="Q96" s="23"/>
      <c r="R96" s="99">
        <f t="shared" si="11"/>
        <v>1029.6353550968447</v>
      </c>
      <c r="S96" s="23"/>
      <c r="T96" s="85"/>
      <c r="U96" s="43"/>
      <c r="V96" s="85"/>
      <c r="W96" s="43"/>
      <c r="X96" s="85"/>
      <c r="Y96" s="43"/>
      <c r="Z96" s="85"/>
      <c r="AA96" s="43"/>
      <c r="AB96" s="85"/>
      <c r="AC96" s="43"/>
      <c r="AD96" s="44"/>
      <c r="AE96" s="43"/>
      <c r="AF96" s="85"/>
      <c r="AG96" s="50"/>
      <c r="AH96" s="85"/>
      <c r="AI96" s="50"/>
      <c r="AJ96" s="85"/>
      <c r="AK96" s="23"/>
      <c r="AL96" s="23"/>
      <c r="AM96" s="23"/>
      <c r="AN96" s="23"/>
      <c r="AO96" s="23"/>
      <c r="AP96" s="23"/>
      <c r="AQ96" s="23"/>
      <c r="AR96" s="23"/>
      <c r="AS96" s="23"/>
      <c r="AT96" s="23"/>
    </row>
    <row r="97" spans="1:46" s="4" customFormat="1" ht="12" customHeight="1">
      <c r="A97" s="90">
        <v>812</v>
      </c>
      <c r="B97" s="23"/>
      <c r="C97" s="23" t="s">
        <v>111</v>
      </c>
      <c r="D97" s="23"/>
      <c r="E97" s="39">
        <v>90440</v>
      </c>
      <c r="F97" s="23"/>
      <c r="G97" s="84">
        <v>331680</v>
      </c>
      <c r="H97" s="36"/>
      <c r="I97" s="35">
        <f t="shared" si="10"/>
        <v>3.6674038036267138</v>
      </c>
      <c r="J97" s="84"/>
      <c r="K97" s="35"/>
      <c r="L97" s="84">
        <v>1561778</v>
      </c>
      <c r="M97" s="23"/>
      <c r="N97" s="84">
        <v>376492</v>
      </c>
      <c r="O97" s="23"/>
      <c r="P97" s="84">
        <v>4360</v>
      </c>
      <c r="Q97" s="23"/>
      <c r="R97" s="99">
        <f t="shared" si="11"/>
        <v>1135.1061263868789</v>
      </c>
      <c r="S97" s="23"/>
      <c r="T97" s="85"/>
      <c r="U97" s="43"/>
      <c r="V97" s="85"/>
      <c r="W97" s="43"/>
      <c r="X97" s="85"/>
      <c r="Y97" s="43"/>
      <c r="Z97" s="85"/>
      <c r="AA97" s="43"/>
      <c r="AB97" s="85"/>
      <c r="AC97" s="43"/>
      <c r="AD97" s="44"/>
      <c r="AE97" s="43"/>
      <c r="AF97" s="85"/>
      <c r="AG97" s="50"/>
      <c r="AH97" s="85"/>
      <c r="AI97" s="50"/>
      <c r="AJ97" s="85"/>
      <c r="AK97" s="23"/>
      <c r="AL97" s="23"/>
      <c r="AM97" s="23"/>
      <c r="AN97" s="23"/>
      <c r="AO97" s="23"/>
      <c r="AP97" s="23"/>
      <c r="AQ97" s="23"/>
      <c r="AR97" s="23"/>
      <c r="AS97" s="23"/>
      <c r="AT97" s="23"/>
    </row>
    <row r="98" spans="1:46" ht="12" customHeight="1">
      <c r="A98" s="90">
        <v>871</v>
      </c>
      <c r="C98" s="23" t="s">
        <v>113</v>
      </c>
      <c r="E98" s="23"/>
      <c r="F98" s="23"/>
      <c r="G98" s="52"/>
      <c r="H98" s="52"/>
      <c r="I98" s="52"/>
      <c r="J98" s="52"/>
      <c r="K98" s="52"/>
      <c r="L98" s="52"/>
      <c r="M98" s="23"/>
      <c r="N98" s="23"/>
      <c r="O98" s="23"/>
      <c r="P98" s="23"/>
      <c r="Q98" s="23"/>
      <c r="R98" s="23"/>
    </row>
    <row r="99" spans="1:46" s="4" customFormat="1" ht="12" customHeight="1">
      <c r="B99" s="23"/>
      <c r="C99" s="4" t="s">
        <v>112</v>
      </c>
      <c r="D99" s="23"/>
      <c r="E99" s="39">
        <v>273550</v>
      </c>
      <c r="F99" s="23"/>
      <c r="G99" s="84">
        <v>1993460</v>
      </c>
      <c r="H99" s="36"/>
      <c r="I99" s="35">
        <f>G99/E99</f>
        <v>7.2873697678669345</v>
      </c>
      <c r="J99" s="84"/>
      <c r="K99" s="35"/>
      <c r="L99" s="84">
        <v>11539834</v>
      </c>
      <c r="M99" s="23"/>
      <c r="N99" s="84">
        <v>2979617</v>
      </c>
      <c r="O99" s="23"/>
      <c r="P99" s="84">
        <v>11080</v>
      </c>
      <c r="Q99" s="23"/>
      <c r="R99" s="99">
        <f>N99/G99*1000</f>
        <v>1494.6961564315311</v>
      </c>
      <c r="S99" s="23"/>
      <c r="T99" s="85"/>
      <c r="U99" s="43"/>
      <c r="V99" s="85"/>
      <c r="W99" s="43"/>
      <c r="X99" s="85"/>
      <c r="Y99" s="43"/>
      <c r="Z99" s="85"/>
      <c r="AA99" s="43"/>
      <c r="AB99" s="85"/>
      <c r="AC99" s="43"/>
      <c r="AD99" s="44"/>
      <c r="AE99" s="43"/>
      <c r="AF99" s="85"/>
      <c r="AG99" s="50"/>
      <c r="AH99" s="85"/>
      <c r="AI99" s="50"/>
      <c r="AJ99" s="85"/>
      <c r="AK99" s="23"/>
      <c r="AL99" s="23"/>
      <c r="AM99" s="23"/>
      <c r="AN99" s="23"/>
      <c r="AO99" s="23"/>
      <c r="AP99" s="23"/>
      <c r="AQ99" s="23"/>
      <c r="AR99" s="23"/>
      <c r="AS99" s="23"/>
      <c r="AT99" s="23"/>
    </row>
    <row r="100" spans="1:46" s="4" customFormat="1" ht="12" customHeight="1">
      <c r="A100" s="90">
        <v>872</v>
      </c>
      <c r="B100" s="23"/>
      <c r="C100" s="23" t="s">
        <v>113</v>
      </c>
      <c r="D100" s="23"/>
      <c r="E100" s="39"/>
      <c r="F100" s="23"/>
      <c r="G100" s="84"/>
      <c r="H100" s="36"/>
      <c r="I100" s="35"/>
      <c r="J100" s="84"/>
      <c r="K100" s="35"/>
      <c r="L100" s="84"/>
      <c r="M100" s="23"/>
      <c r="N100" s="84"/>
      <c r="O100" s="23"/>
      <c r="P100" s="84"/>
      <c r="Q100" s="23"/>
      <c r="R100" s="99"/>
      <c r="S100" s="23"/>
      <c r="T100" s="85"/>
      <c r="U100" s="43"/>
      <c r="V100" s="85"/>
      <c r="W100" s="43"/>
      <c r="X100" s="85"/>
      <c r="Y100" s="43"/>
      <c r="Z100" s="85"/>
      <c r="AA100" s="43"/>
      <c r="AB100" s="85"/>
      <c r="AC100" s="43"/>
      <c r="AD100" s="44"/>
      <c r="AE100" s="43"/>
      <c r="AF100" s="85"/>
      <c r="AG100" s="50"/>
      <c r="AH100" s="85"/>
      <c r="AI100" s="50"/>
      <c r="AJ100" s="85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</row>
    <row r="101" spans="1:46" s="4" customFormat="1" ht="12" customHeight="1">
      <c r="B101" s="23"/>
      <c r="C101" s="4" t="s">
        <v>114</v>
      </c>
      <c r="D101" s="23"/>
      <c r="E101" s="39">
        <v>79720</v>
      </c>
      <c r="F101" s="23"/>
      <c r="G101" s="84">
        <v>425630</v>
      </c>
      <c r="H101" s="36"/>
      <c r="I101" s="35">
        <f>G101/E101</f>
        <v>5.3390617160060208</v>
      </c>
      <c r="J101" s="84"/>
      <c r="K101" s="35"/>
      <c r="L101" s="84">
        <v>1910536</v>
      </c>
      <c r="M101" s="23"/>
      <c r="N101" s="84">
        <v>576621</v>
      </c>
      <c r="O101" s="23"/>
      <c r="P101" s="84">
        <v>7358</v>
      </c>
      <c r="Q101" s="23"/>
      <c r="R101" s="99">
        <f>N101/G101*1000</f>
        <v>1354.7470807978762</v>
      </c>
      <c r="S101" s="23"/>
      <c r="T101" s="85"/>
      <c r="U101" s="43"/>
      <c r="V101" s="85"/>
      <c r="W101" s="43"/>
      <c r="X101" s="85"/>
      <c r="Y101" s="43"/>
      <c r="Z101" s="85"/>
      <c r="AA101" s="43"/>
      <c r="AB101" s="85"/>
      <c r="AC101" s="43"/>
      <c r="AD101" s="44"/>
      <c r="AE101" s="43"/>
      <c r="AF101" s="85"/>
      <c r="AG101" s="50"/>
      <c r="AH101" s="85"/>
      <c r="AI101" s="50"/>
      <c r="AJ101" s="85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</row>
    <row r="102" spans="1:46" s="4" customFormat="1" ht="12" customHeight="1">
      <c r="A102" s="90">
        <v>885</v>
      </c>
      <c r="B102" s="23"/>
      <c r="C102" s="23" t="s">
        <v>115</v>
      </c>
      <c r="D102" s="23"/>
      <c r="E102" s="39">
        <v>318725</v>
      </c>
      <c r="F102" s="23"/>
      <c r="G102" s="84">
        <v>3329545</v>
      </c>
      <c r="H102" s="36"/>
      <c r="I102" s="35">
        <f>G102/E102</f>
        <v>10.446450702015845</v>
      </c>
      <c r="J102" s="84"/>
      <c r="K102" s="35"/>
      <c r="L102" s="84">
        <v>6864633</v>
      </c>
      <c r="M102" s="23"/>
      <c r="N102" s="84">
        <v>2155123</v>
      </c>
      <c r="O102" s="23"/>
      <c r="P102" s="84">
        <v>7027</v>
      </c>
      <c r="Q102" s="23"/>
      <c r="R102" s="99">
        <f>N102/G102*1000</f>
        <v>647.27252522491813</v>
      </c>
      <c r="S102" s="23"/>
      <c r="T102" s="85"/>
      <c r="U102" s="43"/>
      <c r="V102" s="85"/>
      <c r="W102" s="43"/>
      <c r="X102" s="85"/>
      <c r="Y102" s="43"/>
      <c r="Z102" s="85"/>
      <c r="AA102" s="43"/>
      <c r="AB102" s="85"/>
      <c r="AC102" s="43"/>
      <c r="AD102" s="44"/>
      <c r="AE102" s="43"/>
      <c r="AF102" s="85"/>
      <c r="AG102" s="50"/>
      <c r="AH102" s="85"/>
      <c r="AI102" s="50"/>
      <c r="AJ102" s="85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</row>
    <row r="103" spans="1:46" s="4" customFormat="1" ht="12" customHeight="1">
      <c r="A103" s="90">
        <v>897</v>
      </c>
      <c r="B103" s="23"/>
      <c r="C103" s="4" t="s">
        <v>116</v>
      </c>
      <c r="D103" s="23"/>
      <c r="E103" s="39"/>
      <c r="F103" s="23"/>
      <c r="G103" s="84"/>
      <c r="H103" s="36"/>
      <c r="I103" s="35"/>
      <c r="J103" s="84"/>
      <c r="K103" s="35"/>
      <c r="L103" s="84"/>
      <c r="M103" s="23"/>
      <c r="N103" s="84"/>
      <c r="O103" s="23"/>
      <c r="P103" s="84"/>
      <c r="Q103" s="23"/>
      <c r="R103" s="99"/>
      <c r="S103" s="23"/>
      <c r="T103" s="85"/>
      <c r="U103" s="43"/>
      <c r="V103" s="85"/>
      <c r="W103" s="43"/>
      <c r="X103" s="85"/>
      <c r="Y103" s="43"/>
      <c r="Z103" s="85"/>
      <c r="AA103" s="43"/>
      <c r="AB103" s="85"/>
      <c r="AC103" s="43"/>
      <c r="AD103" s="44"/>
      <c r="AE103" s="43"/>
      <c r="AF103" s="85"/>
      <c r="AG103" s="50"/>
      <c r="AH103" s="85"/>
      <c r="AI103" s="50"/>
      <c r="AJ103" s="85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</row>
    <row r="104" spans="1:46" s="4" customFormat="1" ht="12" customHeight="1">
      <c r="B104" s="23"/>
      <c r="C104" s="23" t="s">
        <v>117</v>
      </c>
      <c r="D104" s="23"/>
      <c r="E104" s="39">
        <v>45305</v>
      </c>
      <c r="F104" s="23"/>
      <c r="G104" s="84">
        <v>201705</v>
      </c>
      <c r="H104" s="36"/>
      <c r="I104" s="35">
        <f>G104/E104</f>
        <v>4.4521575984990616</v>
      </c>
      <c r="J104" s="84"/>
      <c r="K104" s="35"/>
      <c r="L104" s="84">
        <v>586591</v>
      </c>
      <c r="M104" s="23"/>
      <c r="N104" s="84">
        <v>154621</v>
      </c>
      <c r="O104" s="23"/>
      <c r="P104" s="84">
        <v>3628</v>
      </c>
      <c r="Q104" s="23"/>
      <c r="R104" s="99">
        <f>N104/G104*1000</f>
        <v>766.5699908281897</v>
      </c>
      <c r="S104" s="23"/>
      <c r="T104" s="85"/>
      <c r="U104" s="43"/>
      <c r="V104" s="85"/>
      <c r="W104" s="43"/>
      <c r="X104" s="85"/>
      <c r="Y104" s="43"/>
      <c r="Z104" s="85"/>
      <c r="AA104" s="43"/>
      <c r="AB104" s="85"/>
      <c r="AC104" s="43"/>
      <c r="AD104" s="44"/>
      <c r="AE104" s="43"/>
      <c r="AF104" s="85"/>
      <c r="AG104" s="50"/>
      <c r="AH104" s="85"/>
      <c r="AI104" s="50"/>
      <c r="AJ104" s="85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</row>
    <row r="105" spans="1:46" s="4" customFormat="1" ht="12" customHeight="1">
      <c r="A105" s="90">
        <v>945</v>
      </c>
      <c r="B105" s="23"/>
      <c r="C105" s="23" t="s">
        <v>118</v>
      </c>
      <c r="D105" s="23"/>
      <c r="E105" s="39">
        <v>178220</v>
      </c>
      <c r="F105" s="23"/>
      <c r="G105" s="84">
        <v>2367460</v>
      </c>
      <c r="H105" s="36"/>
      <c r="I105" s="35">
        <f>G105/E105</f>
        <v>13.283918752104141</v>
      </c>
      <c r="J105" s="84"/>
      <c r="K105" s="35"/>
      <c r="L105" s="84">
        <v>6561491</v>
      </c>
      <c r="M105" s="23"/>
      <c r="N105" s="84">
        <v>2936383</v>
      </c>
      <c r="O105" s="23"/>
      <c r="P105" s="84">
        <v>16853</v>
      </c>
      <c r="Q105" s="23"/>
      <c r="R105" s="99">
        <f>N105/G105*1000</f>
        <v>1240.3094455661342</v>
      </c>
      <c r="S105" s="23"/>
      <c r="T105" s="85"/>
      <c r="U105" s="43"/>
      <c r="V105" s="85"/>
      <c r="W105" s="43"/>
      <c r="X105" s="85"/>
      <c r="Y105" s="43"/>
      <c r="Z105" s="85"/>
      <c r="AA105" s="43"/>
      <c r="AB105" s="85"/>
      <c r="AC105" s="43"/>
      <c r="AD105" s="44"/>
      <c r="AE105" s="43"/>
      <c r="AF105" s="85"/>
      <c r="AG105" s="50"/>
      <c r="AH105" s="85"/>
      <c r="AI105" s="50"/>
      <c r="AJ105" s="85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</row>
    <row r="106" spans="1:46" s="4" customFormat="1" ht="12" customHeight="1">
      <c r="A106" s="24">
        <v>946</v>
      </c>
      <c r="B106" s="23"/>
      <c r="C106" s="23" t="s">
        <v>119</v>
      </c>
      <c r="D106" s="23"/>
      <c r="E106" s="39">
        <v>51765</v>
      </c>
      <c r="F106" s="23"/>
      <c r="G106" s="84">
        <v>524020</v>
      </c>
      <c r="H106" s="36"/>
      <c r="I106" s="35">
        <f>G106/E106</f>
        <v>10.123056118999324</v>
      </c>
      <c r="J106" s="84"/>
      <c r="K106" s="35"/>
      <c r="L106" s="84">
        <v>1289011</v>
      </c>
      <c r="M106" s="23"/>
      <c r="N106" s="84">
        <v>651627</v>
      </c>
      <c r="O106" s="23"/>
      <c r="P106" s="84">
        <v>12929</v>
      </c>
      <c r="Q106" s="23"/>
      <c r="R106" s="99">
        <f>N106/G106*1000</f>
        <v>1243.5155146750124</v>
      </c>
      <c r="S106" s="23"/>
      <c r="T106" s="85"/>
      <c r="U106" s="43"/>
      <c r="V106" s="85"/>
      <c r="W106" s="43"/>
      <c r="X106" s="85"/>
      <c r="Y106" s="43"/>
      <c r="Z106" s="85"/>
      <c r="AA106" s="43"/>
      <c r="AB106" s="85"/>
      <c r="AC106" s="43"/>
      <c r="AD106" s="44"/>
      <c r="AE106" s="43"/>
      <c r="AF106" s="85"/>
      <c r="AG106" s="50"/>
      <c r="AH106" s="85"/>
      <c r="AI106" s="50"/>
      <c r="AJ106" s="85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</row>
    <row r="107" spans="1:46" s="4" customFormat="1" ht="12" customHeight="1">
      <c r="A107" s="90">
        <v>948</v>
      </c>
      <c r="B107" s="23"/>
      <c r="C107" s="23" t="s">
        <v>120</v>
      </c>
      <c r="D107" s="23"/>
      <c r="E107" s="39">
        <v>52380</v>
      </c>
      <c r="F107" s="23"/>
      <c r="G107" s="84">
        <v>180090</v>
      </c>
      <c r="H107" s="36"/>
      <c r="I107" s="35">
        <f>G107/E107</f>
        <v>3.4381443298969074</v>
      </c>
      <c r="J107" s="84"/>
      <c r="K107" s="35"/>
      <c r="L107" s="84">
        <v>791214</v>
      </c>
      <c r="M107" s="23"/>
      <c r="N107" s="84">
        <v>183073</v>
      </c>
      <c r="O107" s="23"/>
      <c r="P107" s="84">
        <v>3587</v>
      </c>
      <c r="Q107" s="23"/>
      <c r="R107" s="99">
        <f>N107/G107*1000</f>
        <v>1016.563940252096</v>
      </c>
      <c r="S107" s="23"/>
      <c r="T107" s="85"/>
      <c r="U107" s="43"/>
      <c r="V107" s="85"/>
      <c r="W107" s="43"/>
      <c r="X107" s="85"/>
      <c r="Y107" s="43"/>
      <c r="Z107" s="85"/>
      <c r="AA107" s="43"/>
      <c r="AB107" s="85"/>
      <c r="AC107" s="43"/>
      <c r="AD107" s="44"/>
      <c r="AE107" s="43"/>
      <c r="AF107" s="85"/>
      <c r="AG107" s="50"/>
      <c r="AH107" s="85"/>
      <c r="AI107" s="50"/>
      <c r="AJ107" s="85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</row>
    <row r="108" spans="1:46" s="4" customFormat="1" ht="12" customHeight="1">
      <c r="A108" s="23"/>
      <c r="B108" s="23"/>
      <c r="C108" s="23"/>
      <c r="D108" s="23"/>
      <c r="E108" s="23"/>
      <c r="F108" s="23"/>
      <c r="G108" s="52"/>
      <c r="H108" s="52"/>
      <c r="I108" s="52"/>
      <c r="J108" s="52"/>
      <c r="K108" s="52"/>
      <c r="L108" s="52"/>
      <c r="M108" s="23"/>
      <c r="N108" s="23"/>
      <c r="O108" s="23"/>
      <c r="P108" s="23"/>
      <c r="Q108" s="23"/>
      <c r="R108" s="2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50"/>
      <c r="AG108" s="50"/>
      <c r="AH108" s="50"/>
      <c r="AI108" s="50"/>
      <c r="AJ108" s="50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</row>
    <row r="109" spans="1:46" s="4" customFormat="1" ht="12" customHeight="1">
      <c r="A109" s="82" t="s">
        <v>4</v>
      </c>
      <c r="B109" s="70"/>
      <c r="C109" s="28" t="s">
        <v>2</v>
      </c>
      <c r="D109" s="70"/>
      <c r="E109" s="112">
        <v>4717065</v>
      </c>
      <c r="F109" s="70"/>
      <c r="G109" s="121">
        <v>29477790</v>
      </c>
      <c r="H109" s="114"/>
      <c r="I109" s="115">
        <f>G109/E109</f>
        <v>6.249180369573029</v>
      </c>
      <c r="J109" s="113"/>
      <c r="K109" s="115"/>
      <c r="L109" s="121">
        <v>221449654</v>
      </c>
      <c r="M109" s="70"/>
      <c r="N109" s="121">
        <v>58233799</v>
      </c>
      <c r="O109" s="70"/>
      <c r="P109" s="121">
        <v>12719</v>
      </c>
      <c r="Q109" s="70"/>
      <c r="R109" s="126">
        <f>N109/G109*1000</f>
        <v>1975.5144127154715</v>
      </c>
      <c r="S109" s="43"/>
      <c r="T109" s="48"/>
      <c r="U109" s="43"/>
      <c r="V109" s="48"/>
      <c r="W109" s="43"/>
      <c r="X109" s="48"/>
      <c r="Y109" s="43"/>
      <c r="Z109" s="44"/>
      <c r="AA109" s="43"/>
      <c r="AB109" s="44"/>
      <c r="AC109" s="43"/>
      <c r="AD109" s="44"/>
      <c r="AE109" s="43"/>
      <c r="AF109" s="48"/>
      <c r="AG109" s="50"/>
      <c r="AH109" s="48"/>
      <c r="AI109" s="50"/>
      <c r="AJ109" s="48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</row>
    <row r="110" spans="1:46" ht="10.9" customHeight="1">
      <c r="A110" s="119" t="s">
        <v>27</v>
      </c>
      <c r="B110" s="8"/>
      <c r="C110" s="100"/>
      <c r="D110" s="100"/>
      <c r="E110" s="97"/>
      <c r="F110" s="97"/>
      <c r="G110" s="97"/>
      <c r="H110" s="100"/>
      <c r="I110" s="100"/>
      <c r="J110" s="100"/>
      <c r="K110" s="97"/>
      <c r="L110" s="14"/>
      <c r="M110" s="100"/>
      <c r="N110" s="97"/>
      <c r="O110" s="100"/>
      <c r="P110" s="97"/>
      <c r="Q110" s="100"/>
      <c r="R110" s="100"/>
      <c r="S110" s="100"/>
      <c r="T110" s="100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</row>
    <row r="111" spans="1:46" ht="9" customHeight="1">
      <c r="A111" s="116" t="s">
        <v>28</v>
      </c>
      <c r="B111" s="16"/>
      <c r="C111" s="16"/>
      <c r="D111" s="16"/>
      <c r="E111" s="117"/>
      <c r="F111" s="16"/>
      <c r="G111" s="118"/>
      <c r="H111" s="118"/>
      <c r="I111" s="118"/>
      <c r="J111" s="118"/>
      <c r="K111" s="118"/>
      <c r="L111" s="118"/>
      <c r="M111" s="16"/>
      <c r="N111" s="16"/>
      <c r="O111" s="16"/>
      <c r="P111" s="16"/>
      <c r="Q111" s="16"/>
      <c r="R111" s="18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7"/>
      <c r="AE111" s="16"/>
      <c r="AF111" s="18"/>
      <c r="AG111" s="18"/>
      <c r="AH111" s="18"/>
      <c r="AI111" s="18"/>
      <c r="AJ111" s="18"/>
    </row>
    <row r="112" spans="1:46" ht="9" customHeight="1">
      <c r="A112" s="21" t="s">
        <v>29</v>
      </c>
      <c r="B112" s="8"/>
      <c r="C112" s="8"/>
      <c r="D112" s="8"/>
      <c r="E112" s="15"/>
      <c r="F112" s="8"/>
      <c r="G112" s="13"/>
      <c r="H112" s="13"/>
      <c r="I112" s="13"/>
      <c r="J112" s="13"/>
      <c r="K112" s="13"/>
      <c r="L112" s="13"/>
      <c r="M112" s="8"/>
      <c r="N112" s="8"/>
      <c r="O112" s="8"/>
      <c r="P112" s="8"/>
      <c r="Q112" s="8"/>
      <c r="R112" s="14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7"/>
      <c r="AE112" s="16"/>
      <c r="AF112" s="18"/>
      <c r="AG112" s="18"/>
      <c r="AH112" s="18"/>
      <c r="AI112" s="18"/>
      <c r="AJ112" s="18"/>
    </row>
    <row r="113" spans="1:36" ht="9" customHeight="1">
      <c r="A113" s="11"/>
      <c r="B113" s="8"/>
      <c r="C113" s="8"/>
      <c r="D113" s="8"/>
      <c r="E113" s="15"/>
      <c r="F113" s="8"/>
      <c r="G113" s="13"/>
      <c r="H113" s="13"/>
      <c r="I113" s="13"/>
      <c r="J113" s="13"/>
      <c r="K113" s="13"/>
      <c r="L113" s="13"/>
      <c r="M113" s="8"/>
      <c r="N113" s="8"/>
      <c r="O113" s="8"/>
      <c r="P113" s="8"/>
      <c r="Q113" s="8"/>
      <c r="R113" s="14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7"/>
      <c r="AE113" s="16"/>
      <c r="AF113" s="18"/>
      <c r="AG113" s="18"/>
      <c r="AH113" s="18"/>
      <c r="AI113" s="18"/>
      <c r="AJ113" s="18"/>
    </row>
    <row r="114" spans="1:36" ht="9" customHeight="1">
      <c r="A114" s="9" t="s">
        <v>124</v>
      </c>
      <c r="B114" s="8"/>
      <c r="C114" s="8"/>
      <c r="D114" s="8"/>
      <c r="E114" s="15"/>
      <c r="F114" s="8"/>
      <c r="G114" s="13"/>
      <c r="H114" s="13"/>
      <c r="I114" s="13"/>
      <c r="J114" s="13"/>
      <c r="K114" s="13"/>
      <c r="L114" s="13"/>
      <c r="M114" s="8"/>
      <c r="N114" s="8"/>
      <c r="O114" s="8"/>
      <c r="P114" s="8"/>
      <c r="Q114" s="8"/>
      <c r="R114" s="14"/>
      <c r="S114" s="8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7"/>
      <c r="AE114" s="16"/>
      <c r="AF114" s="18"/>
      <c r="AG114" s="18"/>
      <c r="AH114" s="18"/>
      <c r="AI114" s="18"/>
      <c r="AJ114" s="18"/>
    </row>
    <row r="115" spans="1:36" ht="9" customHeight="1">
      <c r="A115" s="9" t="s">
        <v>126</v>
      </c>
      <c r="B115" s="8"/>
      <c r="C115" s="8"/>
      <c r="D115" s="8"/>
      <c r="E115" s="15"/>
      <c r="F115" s="8"/>
      <c r="G115" s="13"/>
      <c r="H115" s="13"/>
      <c r="I115" s="13"/>
      <c r="J115" s="13"/>
      <c r="K115" s="13"/>
      <c r="L115" s="13"/>
      <c r="M115" s="8"/>
      <c r="N115" s="8"/>
      <c r="O115" s="8"/>
      <c r="P115" s="8"/>
      <c r="Q115" s="8"/>
      <c r="R115" s="14"/>
      <c r="S115" s="8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7"/>
      <c r="AE115" s="16"/>
      <c r="AF115" s="18"/>
      <c r="AG115" s="18"/>
      <c r="AH115" s="18"/>
      <c r="AI115" s="18"/>
      <c r="AJ115" s="18"/>
    </row>
    <row r="116" spans="1:36" ht="9" customHeight="1">
      <c r="A116" s="9" t="s">
        <v>125</v>
      </c>
      <c r="B116" s="8"/>
      <c r="C116" s="8"/>
      <c r="D116" s="8"/>
      <c r="E116" s="15"/>
      <c r="F116" s="8"/>
      <c r="G116" s="13"/>
      <c r="H116" s="13"/>
      <c r="I116" s="13"/>
      <c r="J116" s="13"/>
      <c r="K116" s="13"/>
      <c r="L116" s="13"/>
      <c r="M116" s="8"/>
      <c r="N116" s="8"/>
      <c r="O116" s="8"/>
      <c r="P116" s="8"/>
      <c r="Q116" s="8"/>
      <c r="R116" s="14"/>
      <c r="S116" s="8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7"/>
      <c r="AE116" s="16"/>
      <c r="AF116" s="18"/>
      <c r="AG116" s="18"/>
      <c r="AH116" s="18"/>
      <c r="AI116" s="18"/>
      <c r="AJ116" s="18"/>
    </row>
    <row r="117" spans="1:36" ht="9" customHeight="1">
      <c r="A117" s="9"/>
      <c r="B117" s="8"/>
      <c r="C117" s="8"/>
      <c r="D117" s="8"/>
      <c r="E117" s="15"/>
      <c r="F117" s="8"/>
      <c r="G117" s="13"/>
      <c r="H117" s="13"/>
      <c r="I117" s="13"/>
      <c r="J117" s="13"/>
      <c r="K117" s="13"/>
      <c r="L117" s="13"/>
      <c r="M117" s="8"/>
      <c r="N117" s="8"/>
      <c r="O117" s="8"/>
      <c r="P117" s="8"/>
      <c r="Q117" s="8"/>
      <c r="R117" s="14"/>
      <c r="S117" s="8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8"/>
      <c r="AG117" s="18"/>
      <c r="AH117" s="18"/>
      <c r="AI117" s="18"/>
      <c r="AJ117" s="18"/>
    </row>
    <row r="118" spans="1:36" ht="9" customHeight="1">
      <c r="A118" s="8"/>
      <c r="B118" s="8"/>
      <c r="C118" s="8"/>
      <c r="D118" s="8"/>
      <c r="E118" s="15"/>
      <c r="F118" s="8"/>
      <c r="G118" s="13"/>
      <c r="H118" s="13"/>
      <c r="I118" s="13"/>
      <c r="J118" s="13"/>
      <c r="K118" s="13"/>
      <c r="L118" s="13"/>
      <c r="M118" s="8"/>
      <c r="N118" s="8"/>
      <c r="O118" s="8"/>
      <c r="P118" s="8"/>
      <c r="Q118" s="8"/>
      <c r="R118" s="14"/>
      <c r="S118" s="8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8"/>
      <c r="AG118" s="18"/>
      <c r="AH118" s="18"/>
      <c r="AI118" s="18"/>
      <c r="AJ118" s="18"/>
    </row>
    <row r="119" spans="1:36" ht="9" customHeight="1">
      <c r="A119" s="12" t="s">
        <v>23</v>
      </c>
      <c r="B119" s="8"/>
      <c r="C119" s="8"/>
      <c r="D119" s="8"/>
      <c r="E119" s="15"/>
      <c r="F119" s="8"/>
      <c r="G119" s="13"/>
      <c r="H119" s="13"/>
      <c r="I119" s="13"/>
      <c r="J119" s="13"/>
      <c r="K119" s="13"/>
      <c r="L119" s="13"/>
      <c r="M119" s="8"/>
      <c r="N119" s="8"/>
      <c r="O119" s="8"/>
      <c r="P119" s="8"/>
      <c r="Q119" s="8"/>
      <c r="R119" s="14"/>
      <c r="S119" s="8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8"/>
      <c r="AG119" s="18"/>
      <c r="AH119" s="18"/>
      <c r="AI119" s="18"/>
      <c r="AJ119" s="18"/>
    </row>
    <row r="120" spans="1:36">
      <c r="G120" s="22"/>
      <c r="H120" s="22"/>
      <c r="I120" s="22"/>
      <c r="J120" s="22"/>
      <c r="K120" s="22"/>
      <c r="L120" s="22"/>
    </row>
    <row r="121" spans="1:36">
      <c r="G121" s="22"/>
      <c r="H121" s="22"/>
      <c r="I121" s="22"/>
      <c r="J121" s="22"/>
      <c r="K121" s="22"/>
      <c r="L121" s="22"/>
    </row>
    <row r="122" spans="1:36">
      <c r="G122" s="22"/>
      <c r="H122" s="22"/>
      <c r="I122" s="22"/>
      <c r="J122" s="22"/>
      <c r="K122" s="22"/>
      <c r="L122" s="22"/>
    </row>
    <row r="123" spans="1:36">
      <c r="G123" s="22"/>
      <c r="H123" s="22"/>
      <c r="I123" s="22"/>
      <c r="J123" s="22"/>
      <c r="K123" s="22"/>
      <c r="L123" s="22"/>
    </row>
    <row r="124" spans="1:36" ht="11.1" customHeight="1">
      <c r="A124" s="23"/>
      <c r="G124" s="22"/>
      <c r="H124" s="22"/>
      <c r="I124" s="22"/>
      <c r="J124" s="22"/>
      <c r="K124" s="22"/>
      <c r="L124" s="22"/>
    </row>
    <row r="125" spans="1:36" ht="11.1" customHeight="1">
      <c r="A125" s="23"/>
      <c r="G125" s="22"/>
      <c r="H125" s="22"/>
      <c r="I125" s="22"/>
      <c r="J125" s="22"/>
      <c r="K125" s="22"/>
      <c r="L125" s="22"/>
    </row>
    <row r="126" spans="1:36" ht="11.1" customHeight="1">
      <c r="A126" s="23"/>
      <c r="G126" s="22"/>
      <c r="H126" s="22"/>
      <c r="I126" s="22"/>
      <c r="J126" s="22"/>
      <c r="K126" s="22"/>
      <c r="L126" s="22"/>
    </row>
    <row r="127" spans="1:36" ht="11.1" customHeight="1">
      <c r="A127" s="23"/>
      <c r="G127" s="22"/>
      <c r="H127" s="22"/>
      <c r="I127" s="22"/>
      <c r="J127" s="22"/>
      <c r="K127" s="22"/>
      <c r="L127" s="22"/>
    </row>
    <row r="128" spans="1:36" ht="11.25">
      <c r="A128" s="23"/>
      <c r="G128" s="22"/>
      <c r="H128" s="22"/>
      <c r="I128" s="22"/>
      <c r="J128" s="22"/>
      <c r="K128" s="22"/>
      <c r="L128" s="22"/>
    </row>
    <row r="129" spans="1:12" ht="12.75">
      <c r="A129" s="128"/>
      <c r="G129" s="22"/>
      <c r="H129" s="22"/>
      <c r="I129" s="22"/>
      <c r="J129" s="22"/>
      <c r="K129" s="22"/>
      <c r="L129" s="22"/>
    </row>
    <row r="130" spans="1:12">
      <c r="G130" s="22"/>
      <c r="H130" s="22"/>
      <c r="I130" s="22"/>
      <c r="J130" s="22"/>
      <c r="K130" s="22"/>
      <c r="L130" s="22"/>
    </row>
    <row r="131" spans="1:12">
      <c r="G131" s="22"/>
      <c r="H131" s="22"/>
      <c r="I131" s="22"/>
      <c r="J131" s="22"/>
      <c r="K131" s="22"/>
      <c r="L131" s="22"/>
    </row>
    <row r="132" spans="1:12">
      <c r="G132" s="22"/>
      <c r="H132" s="22"/>
      <c r="I132" s="22"/>
      <c r="J132" s="22"/>
      <c r="K132" s="22"/>
      <c r="L132" s="22"/>
    </row>
    <row r="133" spans="1:12">
      <c r="G133" s="22"/>
      <c r="H133" s="22"/>
      <c r="I133" s="22"/>
      <c r="J133" s="22"/>
      <c r="K133" s="22"/>
      <c r="L133" s="22"/>
    </row>
    <row r="134" spans="1:12">
      <c r="G134" s="22"/>
      <c r="H134" s="22"/>
      <c r="I134" s="22"/>
      <c r="J134" s="22"/>
      <c r="K134" s="22"/>
      <c r="L134" s="22"/>
    </row>
    <row r="135" spans="1:12">
      <c r="G135" s="22"/>
      <c r="H135" s="22"/>
      <c r="I135" s="22"/>
      <c r="J135" s="22"/>
      <c r="K135" s="22"/>
      <c r="L135" s="22"/>
    </row>
    <row r="136" spans="1:12">
      <c r="G136" s="22"/>
      <c r="H136" s="22"/>
      <c r="I136" s="22"/>
      <c r="J136" s="22"/>
      <c r="K136" s="22"/>
      <c r="L136" s="22"/>
    </row>
    <row r="137" spans="1:12">
      <c r="G137" s="22"/>
      <c r="H137" s="22"/>
      <c r="I137" s="22"/>
      <c r="J137" s="22"/>
      <c r="K137" s="22"/>
      <c r="L137" s="22"/>
    </row>
    <row r="138" spans="1:12">
      <c r="G138" s="22"/>
      <c r="H138" s="22"/>
      <c r="I138" s="22"/>
      <c r="J138" s="22"/>
      <c r="K138" s="22"/>
      <c r="L138" s="22"/>
    </row>
    <row r="139" spans="1:12">
      <c r="G139" s="22"/>
      <c r="H139" s="22"/>
      <c r="I139" s="22"/>
      <c r="J139" s="22"/>
      <c r="K139" s="22"/>
      <c r="L139" s="22"/>
    </row>
    <row r="140" spans="1:12">
      <c r="G140" s="22"/>
      <c r="H140" s="22"/>
      <c r="I140" s="22"/>
      <c r="J140" s="22"/>
      <c r="K140" s="22"/>
      <c r="L140" s="22"/>
    </row>
    <row r="141" spans="1:12">
      <c r="G141" s="22"/>
      <c r="H141" s="22"/>
      <c r="I141" s="22"/>
      <c r="J141" s="22"/>
      <c r="K141" s="22"/>
      <c r="L141" s="22"/>
    </row>
    <row r="142" spans="1:12">
      <c r="G142" s="22"/>
      <c r="H142" s="22"/>
      <c r="I142" s="22"/>
      <c r="J142" s="22"/>
      <c r="K142" s="22"/>
      <c r="L142" s="22"/>
    </row>
    <row r="143" spans="1:12">
      <c r="G143" s="22"/>
      <c r="H143" s="22"/>
      <c r="I143" s="22"/>
      <c r="J143" s="22"/>
      <c r="K143" s="22"/>
      <c r="L143" s="22"/>
    </row>
    <row r="144" spans="1:12">
      <c r="G144" s="22"/>
      <c r="H144" s="22"/>
      <c r="I144" s="22"/>
      <c r="J144" s="22"/>
      <c r="K144" s="22"/>
      <c r="L144" s="22"/>
    </row>
    <row r="145" spans="7:12">
      <c r="G145" s="22"/>
      <c r="H145" s="22"/>
      <c r="I145" s="22"/>
      <c r="J145" s="22"/>
      <c r="K145" s="22"/>
      <c r="L145" s="22"/>
    </row>
    <row r="146" spans="7:12">
      <c r="G146" s="22"/>
      <c r="H146" s="22"/>
      <c r="I146" s="22"/>
      <c r="J146" s="22"/>
      <c r="K146" s="22"/>
      <c r="L146" s="22"/>
    </row>
    <row r="147" spans="7:12">
      <c r="G147" s="22"/>
      <c r="H147" s="22"/>
      <c r="I147" s="22"/>
      <c r="J147" s="22"/>
      <c r="K147" s="22"/>
      <c r="L147" s="22"/>
    </row>
    <row r="148" spans="7:12">
      <c r="G148" s="22"/>
      <c r="H148" s="22"/>
      <c r="I148" s="22"/>
      <c r="J148" s="22"/>
      <c r="K148" s="22"/>
      <c r="L148" s="22"/>
    </row>
    <row r="149" spans="7:12">
      <c r="G149" s="22"/>
      <c r="H149" s="22"/>
      <c r="I149" s="22"/>
      <c r="J149" s="22"/>
      <c r="K149" s="22"/>
      <c r="L149" s="22"/>
    </row>
    <row r="150" spans="7:12">
      <c r="G150" s="22"/>
      <c r="H150" s="22"/>
      <c r="I150" s="22"/>
      <c r="J150" s="22"/>
      <c r="K150" s="22"/>
      <c r="L150" s="22"/>
    </row>
    <row r="151" spans="7:12">
      <c r="G151" s="22"/>
      <c r="H151" s="22"/>
      <c r="I151" s="22"/>
      <c r="J151" s="22"/>
      <c r="K151" s="22"/>
      <c r="L151" s="22"/>
    </row>
    <row r="152" spans="7:12">
      <c r="G152" s="22"/>
      <c r="H152" s="22"/>
      <c r="I152" s="22"/>
      <c r="J152" s="22"/>
      <c r="K152" s="22"/>
      <c r="L152" s="22"/>
    </row>
    <row r="153" spans="7:12">
      <c r="G153" s="22"/>
      <c r="H153" s="22"/>
      <c r="I153" s="22"/>
      <c r="J153" s="22"/>
      <c r="K153" s="22"/>
      <c r="L153" s="22"/>
    </row>
    <row r="154" spans="7:12">
      <c r="G154" s="22"/>
      <c r="H154" s="22"/>
      <c r="I154" s="22"/>
      <c r="J154" s="22"/>
      <c r="K154" s="22"/>
      <c r="L154" s="22"/>
    </row>
    <row r="155" spans="7:12">
      <c r="G155" s="22"/>
      <c r="H155" s="22"/>
      <c r="I155" s="22"/>
      <c r="J155" s="22"/>
      <c r="K155" s="22"/>
      <c r="L155" s="22"/>
    </row>
    <row r="156" spans="7:12">
      <c r="G156" s="22"/>
      <c r="H156" s="22"/>
      <c r="I156" s="22"/>
      <c r="J156" s="22"/>
      <c r="K156" s="22"/>
      <c r="L156" s="22"/>
    </row>
    <row r="157" spans="7:12">
      <c r="G157" s="22"/>
      <c r="H157" s="22"/>
      <c r="I157" s="22"/>
      <c r="J157" s="22"/>
      <c r="K157" s="22"/>
      <c r="L157" s="22"/>
    </row>
    <row r="158" spans="7:12">
      <c r="G158" s="22"/>
      <c r="H158" s="22"/>
      <c r="I158" s="22"/>
      <c r="J158" s="22"/>
      <c r="K158" s="22"/>
      <c r="L158" s="22"/>
    </row>
    <row r="159" spans="7:12">
      <c r="G159" s="22"/>
      <c r="H159" s="22"/>
      <c r="I159" s="22"/>
      <c r="J159" s="22"/>
      <c r="K159" s="22"/>
      <c r="L159" s="22"/>
    </row>
    <row r="160" spans="7:12">
      <c r="G160" s="22"/>
      <c r="H160" s="22"/>
      <c r="I160" s="22"/>
      <c r="J160" s="22"/>
      <c r="K160" s="22"/>
      <c r="L160" s="22"/>
    </row>
    <row r="161" spans="7:12">
      <c r="G161" s="22"/>
      <c r="H161" s="22"/>
      <c r="I161" s="22"/>
      <c r="J161" s="22"/>
      <c r="K161" s="22"/>
      <c r="L161" s="22"/>
    </row>
    <row r="162" spans="7:12">
      <c r="G162" s="22"/>
      <c r="H162" s="22"/>
      <c r="I162" s="22"/>
      <c r="J162" s="22"/>
      <c r="K162" s="22"/>
      <c r="L162" s="22"/>
    </row>
    <row r="163" spans="7:12">
      <c r="G163" s="22"/>
      <c r="H163" s="22"/>
      <c r="I163" s="22"/>
      <c r="J163" s="22"/>
      <c r="K163" s="22"/>
      <c r="L163" s="22"/>
    </row>
    <row r="164" spans="7:12">
      <c r="G164" s="22"/>
      <c r="H164" s="22"/>
      <c r="I164" s="22"/>
      <c r="J164" s="22"/>
      <c r="K164" s="22"/>
      <c r="L164" s="22"/>
    </row>
    <row r="165" spans="7:12">
      <c r="G165" s="22"/>
      <c r="H165" s="22"/>
      <c r="I165" s="22"/>
      <c r="J165" s="22"/>
      <c r="K165" s="22"/>
      <c r="L165" s="22"/>
    </row>
    <row r="166" spans="7:12">
      <c r="G166" s="22"/>
      <c r="H166" s="22"/>
      <c r="I166" s="22"/>
      <c r="J166" s="22"/>
      <c r="K166" s="22"/>
      <c r="L166" s="22"/>
    </row>
    <row r="167" spans="7:12">
      <c r="G167" s="22"/>
      <c r="H167" s="22"/>
      <c r="I167" s="22"/>
      <c r="J167" s="22"/>
      <c r="K167" s="22"/>
      <c r="L167" s="22"/>
    </row>
    <row r="168" spans="7:12">
      <c r="G168" s="22"/>
      <c r="H168" s="22"/>
      <c r="I168" s="22"/>
      <c r="J168" s="22"/>
      <c r="K168" s="22"/>
      <c r="L168" s="22"/>
    </row>
    <row r="169" spans="7:12">
      <c r="G169" s="22"/>
      <c r="H169" s="22"/>
      <c r="I169" s="22"/>
      <c r="J169" s="22"/>
      <c r="K169" s="22"/>
      <c r="L169" s="22"/>
    </row>
    <row r="170" spans="7:12">
      <c r="G170" s="22"/>
      <c r="H170" s="22"/>
      <c r="I170" s="22"/>
      <c r="J170" s="22"/>
      <c r="K170" s="22"/>
      <c r="L170" s="22"/>
    </row>
    <row r="171" spans="7:12">
      <c r="G171" s="22"/>
      <c r="H171" s="22"/>
      <c r="I171" s="22"/>
      <c r="J171" s="22"/>
      <c r="K171" s="22"/>
      <c r="L171" s="22"/>
    </row>
    <row r="172" spans="7:12">
      <c r="G172" s="22"/>
      <c r="H172" s="22"/>
      <c r="I172" s="22"/>
      <c r="J172" s="22"/>
      <c r="K172" s="22"/>
      <c r="L172" s="22"/>
    </row>
    <row r="173" spans="7:12">
      <c r="G173" s="22"/>
      <c r="H173" s="22"/>
      <c r="I173" s="22"/>
      <c r="J173" s="22"/>
      <c r="K173" s="22"/>
      <c r="L173" s="22"/>
    </row>
    <row r="174" spans="7:12">
      <c r="G174" s="22"/>
      <c r="H174" s="22"/>
      <c r="I174" s="22"/>
      <c r="J174" s="22"/>
      <c r="K174" s="22"/>
      <c r="L174" s="22"/>
    </row>
    <row r="175" spans="7:12">
      <c r="G175" s="22"/>
      <c r="H175" s="22"/>
      <c r="I175" s="22"/>
      <c r="J175" s="22"/>
      <c r="K175" s="22"/>
      <c r="L175" s="22"/>
    </row>
    <row r="176" spans="7:12">
      <c r="G176" s="22"/>
      <c r="H176" s="22"/>
      <c r="I176" s="22"/>
      <c r="J176" s="22"/>
      <c r="K176" s="22"/>
      <c r="L176" s="22"/>
    </row>
    <row r="177" spans="7:12">
      <c r="G177" s="22"/>
      <c r="H177" s="22"/>
      <c r="I177" s="22"/>
      <c r="J177" s="22"/>
      <c r="K177" s="22"/>
      <c r="L177" s="22"/>
    </row>
    <row r="178" spans="7:12">
      <c r="G178" s="22"/>
      <c r="H178" s="22"/>
      <c r="I178" s="22"/>
      <c r="J178" s="22"/>
      <c r="K178" s="22"/>
      <c r="L178" s="22"/>
    </row>
    <row r="179" spans="7:12">
      <c r="G179" s="22"/>
      <c r="H179" s="22"/>
      <c r="I179" s="22"/>
      <c r="J179" s="22"/>
      <c r="K179" s="22"/>
      <c r="L179" s="22"/>
    </row>
    <row r="180" spans="7:12">
      <c r="G180" s="22"/>
      <c r="H180" s="22"/>
      <c r="I180" s="22"/>
      <c r="J180" s="22"/>
      <c r="K180" s="22"/>
      <c r="L180" s="22"/>
    </row>
    <row r="181" spans="7:12">
      <c r="G181" s="22"/>
      <c r="H181" s="22"/>
      <c r="I181" s="22"/>
      <c r="J181" s="22"/>
      <c r="K181" s="22"/>
      <c r="L181" s="22"/>
    </row>
    <row r="182" spans="7:12">
      <c r="G182" s="22"/>
      <c r="H182" s="22"/>
      <c r="I182" s="22"/>
      <c r="J182" s="22"/>
      <c r="K182" s="22"/>
      <c r="L182" s="22"/>
    </row>
    <row r="183" spans="7:12">
      <c r="G183" s="22"/>
      <c r="H183" s="22"/>
      <c r="I183" s="22"/>
      <c r="J183" s="22"/>
      <c r="K183" s="22"/>
      <c r="L183" s="22"/>
    </row>
    <row r="184" spans="7:12">
      <c r="G184" s="22"/>
      <c r="H184" s="22"/>
      <c r="I184" s="22"/>
      <c r="J184" s="22"/>
      <c r="K184" s="22"/>
      <c r="L184" s="22"/>
    </row>
    <row r="185" spans="7:12">
      <c r="G185" s="22"/>
      <c r="H185" s="22"/>
      <c r="I185" s="22"/>
      <c r="J185" s="22"/>
      <c r="K185" s="22"/>
      <c r="L185" s="22"/>
    </row>
    <row r="186" spans="7:12">
      <c r="G186" s="22"/>
      <c r="H186" s="22"/>
      <c r="I186" s="22"/>
      <c r="J186" s="22"/>
      <c r="K186" s="22"/>
      <c r="L186" s="22"/>
    </row>
    <row r="187" spans="7:12">
      <c r="G187" s="22"/>
      <c r="H187" s="22"/>
      <c r="I187" s="22"/>
      <c r="J187" s="22"/>
      <c r="K187" s="22"/>
      <c r="L187" s="22"/>
    </row>
    <row r="188" spans="7:12">
      <c r="G188" s="22"/>
      <c r="H188" s="22"/>
      <c r="I188" s="22"/>
      <c r="J188" s="22"/>
      <c r="K188" s="22"/>
      <c r="L188" s="22"/>
    </row>
    <row r="189" spans="7:12">
      <c r="G189" s="22"/>
      <c r="H189" s="22"/>
      <c r="I189" s="22"/>
      <c r="J189" s="22"/>
      <c r="K189" s="22"/>
      <c r="L189" s="22"/>
    </row>
    <row r="190" spans="7:12">
      <c r="G190" s="22"/>
      <c r="H190" s="22"/>
      <c r="I190" s="22"/>
      <c r="J190" s="22"/>
      <c r="K190" s="22"/>
      <c r="L190" s="22"/>
    </row>
    <row r="191" spans="7:12">
      <c r="G191" s="22"/>
      <c r="H191" s="22"/>
      <c r="I191" s="22"/>
      <c r="J191" s="22"/>
      <c r="K191" s="22"/>
      <c r="L191" s="22"/>
    </row>
    <row r="192" spans="7:12">
      <c r="G192" s="22"/>
      <c r="H192" s="22"/>
      <c r="I192" s="22"/>
      <c r="J192" s="22"/>
      <c r="K192" s="22"/>
      <c r="L192" s="22"/>
    </row>
    <row r="193" spans="7:12">
      <c r="G193" s="22"/>
      <c r="H193" s="22"/>
      <c r="I193" s="22"/>
      <c r="J193" s="22"/>
      <c r="K193" s="22"/>
      <c r="L193" s="22"/>
    </row>
    <row r="194" spans="7:12">
      <c r="G194" s="22"/>
      <c r="H194" s="22"/>
      <c r="I194" s="22"/>
      <c r="J194" s="22"/>
      <c r="K194" s="22"/>
      <c r="L194" s="22"/>
    </row>
    <row r="195" spans="7:12">
      <c r="G195" s="22"/>
      <c r="H195" s="22"/>
      <c r="I195" s="22"/>
      <c r="J195" s="22"/>
      <c r="K195" s="22"/>
      <c r="L195" s="22"/>
    </row>
    <row r="196" spans="7:12">
      <c r="G196" s="22"/>
      <c r="H196" s="22"/>
      <c r="I196" s="22"/>
      <c r="J196" s="22"/>
      <c r="K196" s="22"/>
      <c r="L196" s="22"/>
    </row>
    <row r="197" spans="7:12">
      <c r="G197" s="22"/>
      <c r="H197" s="22"/>
      <c r="I197" s="22"/>
      <c r="J197" s="22"/>
      <c r="K197" s="22"/>
      <c r="L197" s="22"/>
    </row>
    <row r="198" spans="7:12">
      <c r="G198" s="22"/>
      <c r="H198" s="22"/>
      <c r="I198" s="22"/>
      <c r="J198" s="22"/>
      <c r="K198" s="22"/>
      <c r="L198" s="22"/>
    </row>
    <row r="199" spans="7:12">
      <c r="G199" s="22"/>
      <c r="H199" s="22"/>
      <c r="I199" s="22"/>
      <c r="J199" s="22"/>
      <c r="K199" s="22"/>
      <c r="L199" s="22"/>
    </row>
    <row r="200" spans="7:12">
      <c r="G200" s="22"/>
      <c r="H200" s="22"/>
      <c r="I200" s="22"/>
      <c r="J200" s="22"/>
      <c r="K200" s="22"/>
      <c r="L200" s="22"/>
    </row>
    <row r="201" spans="7:12">
      <c r="G201" s="22"/>
      <c r="H201" s="22"/>
      <c r="I201" s="22"/>
      <c r="J201" s="22"/>
      <c r="K201" s="22"/>
      <c r="L201" s="22"/>
    </row>
    <row r="202" spans="7:12">
      <c r="G202" s="22"/>
      <c r="H202" s="22"/>
      <c r="I202" s="22"/>
      <c r="J202" s="22"/>
      <c r="K202" s="22"/>
      <c r="L202" s="22"/>
    </row>
    <row r="203" spans="7:12">
      <c r="G203" s="22"/>
      <c r="H203" s="22"/>
      <c r="I203" s="22"/>
      <c r="J203" s="22"/>
      <c r="K203" s="22"/>
      <c r="L203" s="22"/>
    </row>
    <row r="204" spans="7:12">
      <c r="G204" s="22"/>
      <c r="H204" s="22"/>
      <c r="I204" s="22"/>
      <c r="J204" s="22"/>
      <c r="K204" s="22"/>
      <c r="L204" s="22"/>
    </row>
    <row r="205" spans="7:12">
      <c r="G205" s="22"/>
      <c r="H205" s="22"/>
      <c r="I205" s="22"/>
      <c r="J205" s="22"/>
      <c r="K205" s="22"/>
      <c r="L205" s="22"/>
    </row>
    <row r="206" spans="7:12">
      <c r="G206" s="22"/>
      <c r="H206" s="22"/>
      <c r="I206" s="22"/>
      <c r="J206" s="22"/>
      <c r="K206" s="22"/>
      <c r="L206" s="22"/>
    </row>
    <row r="207" spans="7:12">
      <c r="G207" s="22"/>
      <c r="H207" s="22"/>
      <c r="I207" s="22"/>
      <c r="J207" s="22"/>
      <c r="K207" s="22"/>
      <c r="L207" s="22"/>
    </row>
    <row r="208" spans="7:12">
      <c r="G208" s="22"/>
      <c r="H208" s="22"/>
      <c r="I208" s="22"/>
      <c r="J208" s="22"/>
      <c r="K208" s="22"/>
      <c r="L208" s="22"/>
    </row>
    <row r="209" spans="7:12">
      <c r="G209" s="22"/>
      <c r="H209" s="22"/>
      <c r="I209" s="22"/>
      <c r="J209" s="22"/>
      <c r="K209" s="22"/>
      <c r="L209" s="22"/>
    </row>
    <row r="210" spans="7:12">
      <c r="G210" s="22"/>
      <c r="H210" s="22"/>
      <c r="I210" s="22"/>
      <c r="J210" s="22"/>
      <c r="K210" s="22"/>
      <c r="L210" s="22"/>
    </row>
    <row r="211" spans="7:12">
      <c r="G211" s="22"/>
      <c r="H211" s="22"/>
      <c r="I211" s="22"/>
      <c r="J211" s="22"/>
      <c r="K211" s="22"/>
      <c r="L211" s="22"/>
    </row>
    <row r="212" spans="7:12">
      <c r="G212" s="22"/>
      <c r="H212" s="22"/>
      <c r="I212" s="22"/>
      <c r="J212" s="22"/>
      <c r="K212" s="22"/>
      <c r="L212" s="22"/>
    </row>
    <row r="213" spans="7:12">
      <c r="G213" s="22"/>
      <c r="H213" s="22"/>
      <c r="I213" s="22"/>
      <c r="J213" s="22"/>
      <c r="K213" s="22"/>
      <c r="L213" s="22"/>
    </row>
    <row r="214" spans="7:12">
      <c r="G214" s="22"/>
      <c r="H214" s="22"/>
      <c r="I214" s="22"/>
      <c r="J214" s="22"/>
      <c r="K214" s="22"/>
      <c r="L214" s="22"/>
    </row>
    <row r="215" spans="7:12">
      <c r="G215" s="22"/>
      <c r="H215" s="22"/>
      <c r="I215" s="22"/>
      <c r="J215" s="22"/>
      <c r="K215" s="22"/>
      <c r="L215" s="22"/>
    </row>
    <row r="216" spans="7:12">
      <c r="G216" s="22"/>
      <c r="H216" s="22"/>
      <c r="I216" s="22"/>
      <c r="J216" s="22"/>
      <c r="K216" s="22"/>
      <c r="L216" s="22"/>
    </row>
    <row r="217" spans="7:12">
      <c r="G217" s="22"/>
      <c r="H217" s="22"/>
      <c r="I217" s="22"/>
      <c r="J217" s="22"/>
      <c r="K217" s="22"/>
      <c r="L217" s="22"/>
    </row>
  </sheetData>
  <mergeCells count="6">
    <mergeCell ref="G88:J88"/>
    <mergeCell ref="N88:R88"/>
    <mergeCell ref="G4:J4"/>
    <mergeCell ref="N4:R4"/>
    <mergeCell ref="G46:J46"/>
    <mergeCell ref="N46:R46"/>
  </mergeCells>
  <phoneticPr fontId="2" type="noConversion"/>
  <printOptions gridLinesSet="0"/>
  <pageMargins left="0.75" right="0.75" top="0.75" bottom="1.36" header="0.5" footer="0.54"/>
  <pageSetup firstPageNumber="87" pageOrder="overThenDown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TABLE5.7</vt:lpstr>
      <vt:lpstr>TABLE5.7!Print_Area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2009-11-12T23:07:39Z</cp:lastPrinted>
  <dcterms:created xsi:type="dcterms:W3CDTF">2000-05-16T13:10:05Z</dcterms:created>
  <dcterms:modified xsi:type="dcterms:W3CDTF">2009-11-12T23:08:46Z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