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2"/>
  </bookViews>
  <sheets>
    <sheet name="TABLE13.23" sheetId="1" r:id="rId1"/>
  </sheets>
  <definedNames>
    <definedName name="_Regression_Int" localSheetId="0" hidden="1">1</definedName>
    <definedName name="_xlnm.Print_Area" localSheetId="0">TABLE13.23!$A$1:$L$106</definedName>
    <definedName name="Print_Area_MI">TABLE13.23!$A$1:$M$106</definedName>
  </definedNames>
  <calcPr calcId="125725"/>
</workbook>
</file>

<file path=xl/calcChain.xml><?xml version="1.0" encoding="utf-8"?>
<calcChain xmlns="http://schemas.openxmlformats.org/spreadsheetml/2006/main">
  <c r="B34" i="1"/>
  <c r="B91"/>
  <c r="L15"/>
  <c r="J15"/>
  <c r="H15"/>
  <c r="F15"/>
  <c r="D15"/>
  <c r="B9"/>
  <c r="B8"/>
  <c r="B95"/>
  <c r="B96"/>
  <c r="B97"/>
  <c r="B94"/>
  <c r="B89"/>
  <c r="B90"/>
  <c r="B88"/>
  <c r="B68"/>
  <c r="B69"/>
  <c r="B70"/>
  <c r="B71"/>
  <c r="B72"/>
  <c r="B67"/>
  <c r="B62"/>
  <c r="B63"/>
  <c r="B64"/>
  <c r="B61"/>
  <c r="B55"/>
  <c r="B56"/>
  <c r="B57"/>
  <c r="B58"/>
  <c r="B54"/>
  <c r="B47"/>
  <c r="B48"/>
  <c r="B49"/>
  <c r="B50"/>
  <c r="B51"/>
  <c r="B46"/>
  <c r="B31"/>
  <c r="B32"/>
  <c r="B33"/>
  <c r="B35"/>
  <c r="B36"/>
  <c r="B37"/>
  <c r="B30"/>
  <c r="B22"/>
  <c r="B23"/>
  <c r="B24"/>
  <c r="B25"/>
  <c r="B26"/>
  <c r="B27"/>
  <c r="D21"/>
  <c r="F21"/>
  <c r="H21"/>
  <c r="J21"/>
  <c r="L21"/>
  <c r="B16"/>
  <c r="B17"/>
  <c r="B10"/>
  <c r="B11"/>
  <c r="B12"/>
  <c r="B13"/>
  <c r="D29"/>
  <c r="D45"/>
  <c r="D53"/>
  <c r="D60"/>
  <c r="D66"/>
  <c r="D87"/>
  <c r="D93"/>
  <c r="D7"/>
  <c r="F29"/>
  <c r="F45"/>
  <c r="F53"/>
  <c r="F60"/>
  <c r="F66"/>
  <c r="F87"/>
  <c r="F93"/>
  <c r="F7"/>
  <c r="H29"/>
  <c r="H45"/>
  <c r="H53"/>
  <c r="H60"/>
  <c r="H66"/>
  <c r="H87"/>
  <c r="H93"/>
  <c r="H7"/>
  <c r="J29"/>
  <c r="J45"/>
  <c r="J53"/>
  <c r="J60"/>
  <c r="J66"/>
  <c r="J87"/>
  <c r="J93"/>
  <c r="J7"/>
  <c r="L45"/>
  <c r="L53"/>
  <c r="L60"/>
  <c r="L66"/>
  <c r="L87"/>
  <c r="L93"/>
  <c r="L7"/>
  <c r="L29" l="1"/>
  <c r="L5"/>
  <c r="J5"/>
  <c r="H5"/>
  <c r="B93"/>
  <c r="B53"/>
  <c r="B21"/>
  <c r="F5"/>
  <c r="B87"/>
  <c r="B66"/>
  <c r="B60"/>
  <c r="B45"/>
  <c r="B29"/>
  <c r="D5"/>
  <c r="B15"/>
  <c r="B7"/>
  <c r="B5" l="1"/>
</calcChain>
</file>

<file path=xl/sharedStrings.xml><?xml version="1.0" encoding="utf-8"?>
<sst xmlns="http://schemas.openxmlformats.org/spreadsheetml/2006/main" count="134" uniqueCount="86">
  <si>
    <t xml:space="preserve"> </t>
  </si>
  <si>
    <t>Area of</t>
  </si>
  <si>
    <t xml:space="preserve"> Adults </t>
  </si>
  <si>
    <t>Residence</t>
  </si>
  <si>
    <t xml:space="preserve"> Disabled </t>
  </si>
  <si>
    <t xml:space="preserve"> Unknown </t>
  </si>
  <si>
    <t>All Jurisdictions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</si>
  <si>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</si>
  <si>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</si>
  <si>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</si>
  <si>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</si>
  <si>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</si>
  <si>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</si>
  <si>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</si>
  <si>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</si>
  <si>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</si>
  <si>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</si>
  <si>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</si>
  <si>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</si>
  <si>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</si>
  <si>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</si>
  <si>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</si>
  <si>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</si>
  <si>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</si>
  <si>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</si>
  <si>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</si>
  <si>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</si>
  <si>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</si>
  <si>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</si>
  <si>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</si>
  <si>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</si>
  <si>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</si>
  <si>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</si>
  <si>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</si>
  <si>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</si>
  <si>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</si>
  <si>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</si>
  <si>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</si>
  <si>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</si>
  <si>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</si>
  <si>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</si>
  <si>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</si>
  <si>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</si>
  <si>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</si>
  <si>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</si>
  <si>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</si>
  <si>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</si>
  <si>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</si>
  <si>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</si>
  <si>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</si>
  <si>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</si>
  <si>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</si>
  <si>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</si>
  <si>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</si>
  <si>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</si>
  <si>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</si>
  <si>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</si>
  <si>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</si>
  <si>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</si>
  <si>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</si>
  <si>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</si>
  <si>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</si>
  <si>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</si>
  <si>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Seattle: Region X</t>
  </si>
  <si>
    <t>Alaska</t>
  </si>
  <si>
    <t>Idaho</t>
  </si>
  <si>
    <t>Oregon</t>
  </si>
  <si>
    <t>Washington</t>
  </si>
  <si>
    <t xml:space="preserve"> Total </t>
  </si>
  <si>
    <t xml:space="preserve"> Aged </t>
  </si>
  <si>
    <t>Other/</t>
  </si>
  <si>
    <t xml:space="preserve">NOTES: Beginning fiscal year 1998, capitated premiums for Medicaid eligibles enrolled in managed care plans were included in this series as a Medicaid payment.  Also, States process a </t>
  </si>
  <si>
    <t>variety of payments that are not associated with an eligible individual (e.g., disproportionate share payments to hospitals, interim lump-sum provider reimbursement adjustments,  and</t>
  </si>
  <si>
    <t xml:space="preserve">final cost report settlements). These adjustments can be positive (that is, an additional payment to the provider) or negative (that is, a recoupment).  Because these payments cannot </t>
  </si>
  <si>
    <t>be associated with any one beneficiary, the eligibility and demographic characteristics for these payments are categorized as other/unknown.</t>
  </si>
  <si>
    <t xml:space="preserve">          ---</t>
  </si>
  <si>
    <t>Office of Research, Development, and Information.</t>
  </si>
  <si>
    <t>Hawaii</t>
  </si>
  <si>
    <t>SOURCES: Centers for Medicare &amp; Medicaid Services, Center for Medicaid and State Operations: Medicaid Statistical Information System (MSIS); data development by the</t>
  </si>
  <si>
    <t>Table 13.23</t>
  </si>
  <si>
    <r>
      <t xml:space="preserve"> Children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</si>
  <si>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r>
      <t>1</t>
    </r>
    <r>
      <rPr>
        <sz val="7"/>
        <rFont val="Arial"/>
        <family val="2"/>
      </rPr>
      <t>Includes non-disabled children and foster care children.</t>
    </r>
  </si>
  <si>
    <t>Table 13.23—Continued</t>
  </si>
  <si>
    <t>Maine</t>
  </si>
  <si>
    <t>Nevada</t>
  </si>
  <si>
    <t>Medicaid Payments, by Basis of Eligibility and Area of Residence: Fiscal Year 2008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</si>
</sst>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_)"/>
    <numFmt numFmtId="167" formatCode="&quot;$&quot;#,##0"/>
  </numFmts>
  <fonts count="11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sz val="10"/>
      <name val="Helv"/>
    </font>
    <font>
      <b/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8">
    <xf numFmtId="164" fontId="0" fillId="0" borderId="0" xfId="0"/>
    <xf numFmtId="164" fontId="2" fillId="0" borderId="0" xfId="0" applyFont="1"/>
    <xf numFmtId="164" fontId="2" fillId="0" borderId="0" xfId="0" applyFont="1" applyBorder="1"/>
    <xf numFmtId="164" fontId="2" fillId="0" borderId="1" xfId="0" applyFont="1" applyBorder="1"/>
    <xf numFmtId="164" fontId="0" fillId="0" borderId="0" xfId="0" applyAlignment="1">
      <alignment vertical="top"/>
    </xf>
    <xf numFmtId="164" fontId="0" fillId="0" borderId="1" xfId="0" applyBorder="1" applyAlignment="1">
      <alignment vertical="top"/>
    </xf>
    <xf numFmtId="43" fontId="2" fillId="0" borderId="0" xfId="1" applyFont="1"/>
    <xf numFmtId="43" fontId="0" fillId="0" borderId="0" xfId="1" applyFont="1"/>
    <xf numFmtId="43" fontId="0" fillId="0" borderId="0" xfId="1" applyFont="1" applyAlignment="1">
      <alignment vertical="top"/>
    </xf>
    <xf numFmtId="164" fontId="2" fillId="0" borderId="1" xfId="0" applyFont="1" applyBorder="1" applyAlignment="1">
      <alignment vertical="top"/>
    </xf>
    <xf numFmtId="5" fontId="2" fillId="0" borderId="0" xfId="1" applyNumberFormat="1" applyFont="1" applyBorder="1"/>
    <xf numFmtId="5" fontId="2" fillId="0" borderId="0" xfId="1" applyNumberFormat="1" applyFont="1"/>
    <xf numFmtId="5" fontId="2" fillId="0" borderId="0" xfId="0" applyNumberFormat="1" applyFont="1"/>
    <xf numFmtId="164" fontId="0" fillId="0" borderId="0" xfId="0" applyFont="1"/>
    <xf numFmtId="43" fontId="0" fillId="0" borderId="0" xfId="1" applyFont="1" applyBorder="1" applyAlignment="1">
      <alignment vertical="top"/>
    </xf>
    <xf numFmtId="164" fontId="0" fillId="0" borderId="0" xfId="0" applyBorder="1" applyAlignment="1">
      <alignment vertical="top"/>
    </xf>
    <xf numFmtId="164" fontId="0" fillId="0" borderId="0" xfId="0" applyBorder="1"/>
    <xf numFmtId="43" fontId="0" fillId="0" borderId="0" xfId="1" applyFont="1" applyBorder="1"/>
    <xf numFmtId="43" fontId="2" fillId="0" borderId="0" xfId="1" applyFont="1" applyBorder="1"/>
    <xf numFmtId="164" fontId="2" fillId="0" borderId="0" xfId="0" applyFont="1" applyBorder="1" applyAlignment="1">
      <alignment vertical="top"/>
    </xf>
    <xf numFmtId="165" fontId="3" fillId="0" borderId="0" xfId="1" applyNumberFormat="1" applyFont="1" applyBorder="1" applyProtection="1"/>
    <xf numFmtId="165" fontId="3" fillId="0" borderId="0" xfId="1" applyNumberFormat="1" applyFont="1"/>
    <xf numFmtId="165" fontId="3" fillId="0" borderId="0" xfId="1" applyNumberFormat="1" applyFont="1" applyProtection="1"/>
    <xf numFmtId="164" fontId="0" fillId="0" borderId="0" xfId="0" applyFont="1" applyBorder="1"/>
    <xf numFmtId="43" fontId="4" fillId="0" borderId="0" xfId="1" applyFont="1" applyBorder="1"/>
    <xf numFmtId="164" fontId="4" fillId="0" borderId="0" xfId="0" applyFont="1" applyBorder="1"/>
    <xf numFmtId="164" fontId="4" fillId="0" borderId="0" xfId="0" applyFont="1" applyBorder="1" applyAlignment="1">
      <alignment vertical="top"/>
    </xf>
    <xf numFmtId="43" fontId="4" fillId="0" borderId="0" xfId="1" applyFont="1"/>
    <xf numFmtId="164" fontId="4" fillId="0" borderId="0" xfId="0" applyFont="1"/>
    <xf numFmtId="164" fontId="4" fillId="0" borderId="1" xfId="0" applyFont="1" applyBorder="1" applyAlignment="1">
      <alignment vertical="top"/>
    </xf>
    <xf numFmtId="165" fontId="3" fillId="0" borderId="0" xfId="1" applyNumberFormat="1" applyFont="1" applyBorder="1"/>
    <xf numFmtId="165" fontId="3" fillId="0" borderId="0" xfId="1" applyNumberFormat="1" applyFont="1" applyBorder="1" applyAlignment="1">
      <alignment horizontal="center"/>
    </xf>
    <xf numFmtId="165" fontId="3" fillId="0" borderId="0" xfId="1" applyNumberFormat="1" applyFont="1" applyBorder="1" applyAlignment="1" applyProtection="1">
      <alignment horizontal="center"/>
    </xf>
    <xf numFmtId="165" fontId="3" fillId="0" borderId="0" xfId="1" applyNumberFormat="1" applyFont="1" applyBorder="1" applyAlignment="1"/>
    <xf numFmtId="165" fontId="3" fillId="0" borderId="0" xfId="0" quotePrefix="1" applyNumberFormat="1" applyFont="1"/>
    <xf numFmtId="165" fontId="3" fillId="0" borderId="0" xfId="1" quotePrefix="1" applyNumberFormat="1" applyFont="1"/>
    <xf numFmtId="165" fontId="3" fillId="0" borderId="0" xfId="1" quotePrefix="1" applyNumberFormat="1" applyFont="1" applyBorder="1" applyAlignment="1">
      <alignment horizontal="center"/>
    </xf>
    <xf numFmtId="165" fontId="3" fillId="0" borderId="0" xfId="0" applyNumberFormat="1" applyFont="1"/>
    <xf numFmtId="165" fontId="3" fillId="0" borderId="1" xfId="0" quotePrefix="1" applyNumberFormat="1" applyFont="1" applyBorder="1"/>
    <xf numFmtId="165" fontId="3" fillId="0" borderId="1" xfId="1" quotePrefix="1" applyNumberFormat="1" applyFont="1" applyBorder="1"/>
    <xf numFmtId="165" fontId="6" fillId="0" borderId="0" xfId="1" applyNumberFormat="1" applyFont="1" applyBorder="1" applyAlignment="1">
      <alignment horizontal="centerContinuous" vertical="top"/>
    </xf>
    <xf numFmtId="43" fontId="6" fillId="0" borderId="0" xfId="1" applyFont="1" applyBorder="1" applyAlignment="1">
      <alignment vertical="top"/>
    </xf>
    <xf numFmtId="164" fontId="3" fillId="0" borderId="0" xfId="0" applyFont="1" applyAlignment="1" applyProtection="1">
      <alignment horizontal="left"/>
    </xf>
    <xf numFmtId="165" fontId="3" fillId="0" borderId="0" xfId="1" applyNumberFormat="1" applyFont="1" applyBorder="1" applyAlignment="1">
      <alignment horizontal="centerContinuous"/>
    </xf>
    <xf numFmtId="165" fontId="3" fillId="0" borderId="0" xfId="1" applyNumberFormat="1" applyFont="1" applyAlignment="1">
      <alignment horizontal="centerContinuous"/>
    </xf>
    <xf numFmtId="43" fontId="3" fillId="0" borderId="0" xfId="1" applyFont="1" applyBorder="1"/>
    <xf numFmtId="164" fontId="3" fillId="0" borderId="1" xfId="0" applyFont="1" applyBorder="1" applyAlignment="1" applyProtection="1">
      <alignment horizontal="left"/>
    </xf>
    <xf numFmtId="165" fontId="3" fillId="0" borderId="1" xfId="1" applyNumberFormat="1" applyFont="1" applyBorder="1" applyAlignment="1" applyProtection="1">
      <alignment horizontal="center"/>
    </xf>
    <xf numFmtId="165" fontId="3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 applyProtection="1">
      <alignment horizontal="centerContinuous"/>
    </xf>
    <xf numFmtId="3" fontId="3" fillId="0" borderId="1" xfId="1" quotePrefix="1" applyNumberFormat="1" applyFont="1" applyBorder="1" applyAlignment="1">
      <alignment horizontal="center"/>
    </xf>
    <xf numFmtId="164" fontId="3" fillId="0" borderId="0" xfId="0" applyFont="1" applyBorder="1" applyAlignment="1" applyProtection="1">
      <alignment horizontal="left"/>
    </xf>
    <xf numFmtId="5" fontId="3" fillId="0" borderId="0" xfId="1" applyNumberFormat="1" applyFont="1" applyBorder="1" applyAlignment="1">
      <alignment horizontal="center"/>
    </xf>
    <xf numFmtId="164" fontId="3" fillId="0" borderId="0" xfId="0" applyFont="1" applyBorder="1"/>
    <xf numFmtId="164" fontId="3" fillId="0" borderId="0" xfId="0" applyFont="1"/>
    <xf numFmtId="43" fontId="6" fillId="0" borderId="0" xfId="1" applyFont="1" applyBorder="1"/>
    <xf numFmtId="164" fontId="6" fillId="0" borderId="0" xfId="0" applyFont="1" applyBorder="1"/>
    <xf numFmtId="165" fontId="8" fillId="0" borderId="0" xfId="1" applyNumberFormat="1" applyFont="1" applyBorder="1" applyAlignment="1">
      <alignment horizontal="centerContinuous" vertical="top"/>
    </xf>
    <xf numFmtId="43" fontId="8" fillId="0" borderId="0" xfId="1" applyFont="1" applyBorder="1"/>
    <xf numFmtId="5" fontId="3" fillId="0" borderId="0" xfId="0" applyNumberFormat="1" applyFont="1"/>
    <xf numFmtId="5" fontId="3" fillId="0" borderId="0" xfId="1" applyNumberFormat="1" applyFont="1" applyBorder="1"/>
    <xf numFmtId="164" fontId="9" fillId="0" borderId="0" xfId="0" applyFont="1" applyAlignment="1" applyProtection="1">
      <alignment horizontal="left"/>
    </xf>
    <xf numFmtId="165" fontId="9" fillId="0" borderId="0" xfId="1" applyNumberFormat="1" applyFont="1"/>
    <xf numFmtId="164" fontId="9" fillId="0" borderId="0" xfId="0" applyFont="1"/>
    <xf numFmtId="165" fontId="3" fillId="0" borderId="0" xfId="1" applyNumberFormat="1" applyFont="1" applyBorder="1" applyAlignment="1">
      <alignment horizontal="centerContinuous" vertical="top"/>
    </xf>
    <xf numFmtId="166" fontId="10" fillId="0" borderId="0" xfId="0" quotePrefix="1" applyNumberFormat="1" applyFont="1" applyBorder="1" applyAlignment="1" applyProtection="1">
      <alignment horizontal="left"/>
    </xf>
    <xf numFmtId="165" fontId="6" fillId="0" borderId="0" xfId="1" applyNumberFormat="1" applyFont="1" applyProtection="1"/>
    <xf numFmtId="165" fontId="6" fillId="0" borderId="0" xfId="1" applyNumberFormat="1" applyFont="1"/>
    <xf numFmtId="164" fontId="6" fillId="0" borderId="0" xfId="0" applyFont="1"/>
    <xf numFmtId="164" fontId="6" fillId="0" borderId="0" xfId="0" quotePrefix="1" applyFont="1" applyAlignment="1">
      <alignment horizontal="left"/>
    </xf>
    <xf numFmtId="164" fontId="6" fillId="0" borderId="0" xfId="0" applyFont="1" applyAlignment="1">
      <alignment horizontal="left"/>
    </xf>
    <xf numFmtId="164" fontId="6" fillId="0" borderId="0" xfId="0" applyFont="1" applyAlignment="1" applyProtection="1">
      <alignment horizontal="left"/>
    </xf>
    <xf numFmtId="43" fontId="3" fillId="0" borderId="0" xfId="1" applyFont="1"/>
    <xf numFmtId="43" fontId="6" fillId="0" borderId="0" xfId="1" applyFont="1"/>
    <xf numFmtId="5" fontId="3" fillId="0" borderId="0" xfId="1" applyNumberFormat="1" applyFont="1"/>
    <xf numFmtId="164" fontId="3" fillId="0" borderId="0" xfId="0" applyFont="1" applyAlignment="1" applyProtection="1">
      <alignment horizontal="left" vertical="center"/>
    </xf>
    <xf numFmtId="3" fontId="3" fillId="0" borderId="0" xfId="1" quotePrefix="1" applyNumberFormat="1" applyFont="1"/>
    <xf numFmtId="167" fontId="3" fillId="0" borderId="0" xfId="1" applyNumberFormat="1" applyFont="1"/>
    <xf numFmtId="3" fontId="3" fillId="0" borderId="0" xfId="1" applyNumberFormat="1" applyFont="1" applyBorder="1"/>
    <xf numFmtId="3" fontId="3" fillId="0" borderId="0" xfId="1" applyNumberFormat="1" applyFont="1"/>
    <xf numFmtId="3" fontId="9" fillId="0" borderId="0" xfId="1" applyNumberFormat="1" applyFont="1"/>
    <xf numFmtId="3" fontId="3" fillId="0" borderId="1" xfId="1" quotePrefix="1" applyNumberFormat="1" applyFont="1" applyBorder="1"/>
    <xf numFmtId="167" fontId="3" fillId="0" borderId="0" xfId="1" applyNumberFormat="1" applyFont="1" applyBorder="1"/>
    <xf numFmtId="5" fontId="3" fillId="0" borderId="0" xfId="0" applyNumberFormat="1" applyFont="1" applyAlignment="1" applyProtection="1">
      <alignment horizontal="left" vertical="center"/>
    </xf>
    <xf numFmtId="165" fontId="3" fillId="0" borderId="0" xfId="1" applyNumberFormat="1" applyFont="1" applyAlignment="1">
      <alignment vertical="center"/>
    </xf>
    <xf numFmtId="165" fontId="3" fillId="0" borderId="0" xfId="1" applyNumberFormat="1" applyFont="1" applyBorder="1" applyAlignment="1">
      <alignment vertical="center"/>
    </xf>
    <xf numFmtId="165" fontId="3" fillId="0" borderId="0" xfId="1" applyNumberFormat="1" applyFont="1" applyBorder="1" applyAlignment="1" applyProtection="1">
      <alignment vertical="center"/>
    </xf>
    <xf numFmtId="165" fontId="3" fillId="0" borderId="0" xfId="0" quotePrefix="1" applyNumberFormat="1" applyFont="1" applyAlignment="1">
      <alignment vertical="center"/>
    </xf>
    <xf numFmtId="165" fontId="3" fillId="0" borderId="0" xfId="1" quotePrefix="1" applyNumberFormat="1" applyFont="1" applyAlignment="1">
      <alignment vertical="center"/>
    </xf>
    <xf numFmtId="165" fontId="3" fillId="0" borderId="0" xfId="1" quotePrefix="1" applyNumberFormat="1" applyFont="1" applyBorder="1" applyAlignment="1">
      <alignment horizontal="center" vertical="center"/>
    </xf>
    <xf numFmtId="165" fontId="3" fillId="0" borderId="0" xfId="1" applyNumberFormat="1" applyFont="1" applyAlignment="1" applyProtection="1">
      <alignment vertical="center"/>
    </xf>
    <xf numFmtId="3" fontId="3" fillId="0" borderId="0" xfId="1" quotePrefix="1" applyNumberFormat="1" applyFont="1" applyBorder="1" applyAlignment="1"/>
    <xf numFmtId="3" fontId="3" fillId="0" borderId="0" xfId="1" applyNumberFormat="1" applyFont="1" applyAlignment="1">
      <alignment vertical="center"/>
    </xf>
    <xf numFmtId="3" fontId="3" fillId="0" borderId="0" xfId="1" quotePrefix="1" applyNumberFormat="1" applyFont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quotePrefix="1" applyNumberFormat="1" applyFont="1" applyBorder="1" applyAlignment="1">
      <alignment vertical="center"/>
    </xf>
    <xf numFmtId="164" fontId="5" fillId="0" borderId="0" xfId="0" applyFont="1" applyAlignment="1" applyProtection="1">
      <alignment horizontal="center" vertical="top"/>
    </xf>
    <xf numFmtId="164" fontId="5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9" transitionEvaluation="1"/>
  <dimension ref="A1:IV457"/>
  <sheetViews>
    <sheetView showGridLines="0" tabSelected="1" topLeftCell="A79" zoomScaleNormal="100" zoomScaleSheetLayoutView="100" workbookViewId="0">
      <selection activeCell="D5" sqref="D5"/>
    </sheetView>
  </sheetViews>
  <sheetFormatPr defaultColWidth="9.796875" defaultRowHeight="11.25"/>
  <cols>
    <col min="1" max="1" width="28" style="68" customWidth="1"/>
    <col min="2" max="2" width="22" style="21" customWidth="1"/>
    <col min="3" max="3" width="3.59765625" style="21" customWidth="1"/>
    <col min="4" max="4" width="20" style="21" customWidth="1"/>
    <col min="5" max="5" width="3" style="21" customWidth="1"/>
    <col min="6" max="6" width="20" style="21" customWidth="1"/>
    <col min="7" max="7" width="3" style="67" customWidth="1"/>
    <col min="8" max="8" width="20" style="67" customWidth="1"/>
    <col min="9" max="9" width="3" style="67" customWidth="1"/>
    <col min="10" max="10" width="20" style="67" customWidth="1"/>
    <col min="11" max="11" width="3" style="67" customWidth="1"/>
    <col min="12" max="12" width="18" style="67" customWidth="1"/>
    <col min="13" max="13" width="3.59765625" style="67" customWidth="1"/>
    <col min="14" max="14" width="9.796875" style="73"/>
    <col min="15" max="89" width="9.796875" style="7"/>
  </cols>
  <sheetData>
    <row r="1" spans="1:256" s="4" customFormat="1" ht="15" customHeight="1">
      <c r="A1" s="96" t="s">
        <v>79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40" t="s">
        <v>0</v>
      </c>
      <c r="N1" s="41"/>
      <c r="O1" s="14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</row>
    <row r="2" spans="1:256" s="5" customFormat="1" ht="15" customHeight="1">
      <c r="A2" s="97" t="s">
        <v>85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40" t="s">
        <v>0</v>
      </c>
      <c r="N2" s="41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</row>
    <row r="3" spans="1:256" s="16" customFormat="1" ht="11.25" customHeight="1">
      <c r="A3" s="42" t="s">
        <v>1</v>
      </c>
      <c r="B3" s="43"/>
      <c r="C3" s="32"/>
      <c r="D3" s="31"/>
      <c r="E3" s="31"/>
      <c r="F3" s="44"/>
      <c r="G3" s="31"/>
      <c r="H3" s="31"/>
      <c r="I3" s="31"/>
      <c r="J3" s="32"/>
      <c r="K3" s="31"/>
      <c r="L3" s="31" t="s">
        <v>70</v>
      </c>
      <c r="M3" s="31"/>
      <c r="N3" s="45"/>
      <c r="O3" s="18"/>
      <c r="P3" s="18"/>
      <c r="Q3" s="18"/>
      <c r="R3" s="18"/>
      <c r="S3" s="18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</row>
    <row r="4" spans="1:256" s="16" customFormat="1" ht="12" customHeight="1">
      <c r="A4" s="46" t="s">
        <v>3</v>
      </c>
      <c r="B4" s="47" t="s">
        <v>68</v>
      </c>
      <c r="C4" s="47"/>
      <c r="D4" s="48" t="s">
        <v>69</v>
      </c>
      <c r="E4" s="48"/>
      <c r="F4" s="49" t="s">
        <v>4</v>
      </c>
      <c r="G4" s="48"/>
      <c r="H4" s="50" t="s">
        <v>80</v>
      </c>
      <c r="I4" s="48"/>
      <c r="J4" s="47" t="s">
        <v>2</v>
      </c>
      <c r="K4" s="48"/>
      <c r="L4" s="48" t="s">
        <v>5</v>
      </c>
      <c r="M4" s="31"/>
      <c r="N4" s="45"/>
      <c r="O4" s="18"/>
      <c r="P4" s="18"/>
      <c r="Q4" s="18"/>
      <c r="R4" s="18"/>
      <c r="S4" s="18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</row>
    <row r="5" spans="1:256" s="16" customFormat="1" ht="12" customHeight="1">
      <c r="A5" s="51" t="s">
        <v>6</v>
      </c>
      <c r="B5" s="60">
        <f>D5+F5+H5+J5+L5</f>
        <v>296829612488</v>
      </c>
      <c r="C5" s="30"/>
      <c r="D5" s="60">
        <f>D7+D15+D21+D29+D45+D53+D60+D66+D87+D93</f>
        <v>61130792854</v>
      </c>
      <c r="E5" s="31"/>
      <c r="F5" s="60">
        <f>F7+F15+F21+F29+F45+F53+F60+F66+F87+F93</f>
        <v>129039649346</v>
      </c>
      <c r="G5" s="31"/>
      <c r="H5" s="60">
        <f>H7+H15+H21+H29+H45+H53+H60+H66+H87+H93</f>
        <v>57136620526</v>
      </c>
      <c r="I5" s="32"/>
      <c r="J5" s="60">
        <f>J7+J15+J21+J29+J45+J53+J60+J66+J87+J93</f>
        <v>37697615209</v>
      </c>
      <c r="K5" s="33"/>
      <c r="L5" s="82">
        <f>L7+L15+L21+L29+L45+L53+L60+L66+L87+L93</f>
        <v>11824934553</v>
      </c>
      <c r="M5" s="52"/>
      <c r="N5" s="45"/>
      <c r="O5" s="18"/>
      <c r="P5" s="18"/>
      <c r="Q5" s="18"/>
      <c r="R5" s="18"/>
      <c r="S5" s="18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</row>
    <row r="6" spans="1:256" ht="12" customHeight="1">
      <c r="A6" s="51"/>
      <c r="B6" s="30"/>
      <c r="C6" s="30"/>
      <c r="D6" s="30"/>
      <c r="E6" s="31"/>
      <c r="F6" s="30"/>
      <c r="G6" s="31"/>
      <c r="H6" s="30"/>
      <c r="I6" s="32"/>
      <c r="J6" s="30"/>
      <c r="K6" s="33"/>
      <c r="L6" s="30"/>
      <c r="M6" s="52"/>
      <c r="N6" s="45"/>
      <c r="O6" s="18"/>
      <c r="P6" s="6"/>
      <c r="Q6" s="6"/>
      <c r="R6" s="6"/>
      <c r="S6" s="6"/>
    </row>
    <row r="7" spans="1:256" ht="10.35" customHeight="1">
      <c r="A7" s="53" t="s">
        <v>7</v>
      </c>
      <c r="B7" s="84">
        <f>SUM(B8:B13)</f>
        <v>17956089201</v>
      </c>
      <c r="C7" s="85"/>
      <c r="D7" s="84">
        <f>SUM(D8:D13)</f>
        <v>4988207571</v>
      </c>
      <c r="E7" s="85"/>
      <c r="F7" s="84">
        <f>SUM(F8:F13)</f>
        <v>7510918989</v>
      </c>
      <c r="G7" s="85"/>
      <c r="H7" s="84">
        <f>SUM(H8:H13)</f>
        <v>3030662836</v>
      </c>
      <c r="I7" s="86"/>
      <c r="J7" s="84">
        <f>SUM(J8:J13)</f>
        <v>1874075152</v>
      </c>
      <c r="K7" s="85"/>
      <c r="L7" s="92">
        <f>SUM(L8:L13)</f>
        <v>552224653</v>
      </c>
      <c r="M7" s="30"/>
      <c r="N7" s="45"/>
      <c r="O7" s="18"/>
      <c r="P7" s="6"/>
      <c r="Q7" s="6"/>
      <c r="R7" s="6"/>
      <c r="S7" s="6"/>
    </row>
    <row r="8" spans="1:256" ht="10.35" customHeight="1">
      <c r="A8" s="75" t="s">
        <v>8</v>
      </c>
      <c r="B8" s="87">
        <f t="shared" ref="B8:B13" si="0">SUM(D8:L8)</f>
        <v>4143762719</v>
      </c>
      <c r="C8" s="87"/>
      <c r="D8" s="88">
        <v>1450909866</v>
      </c>
      <c r="E8" s="88"/>
      <c r="F8" s="88">
        <v>1575988318</v>
      </c>
      <c r="G8" s="88"/>
      <c r="H8" s="88">
        <v>457706316</v>
      </c>
      <c r="I8" s="88"/>
      <c r="J8" s="88">
        <v>226239254</v>
      </c>
      <c r="K8" s="88"/>
      <c r="L8" s="93">
        <v>432918965</v>
      </c>
      <c r="M8" s="30"/>
      <c r="N8" s="45"/>
      <c r="O8" s="18"/>
      <c r="P8" s="6"/>
      <c r="Q8" s="6"/>
      <c r="R8" s="6"/>
      <c r="S8" s="6"/>
    </row>
    <row r="9" spans="1:256" ht="10.35" customHeight="1">
      <c r="A9" s="75" t="s">
        <v>83</v>
      </c>
      <c r="B9" s="87">
        <f t="shared" si="0"/>
        <v>1355222292</v>
      </c>
      <c r="C9" s="87"/>
      <c r="D9" s="89">
        <v>324251237</v>
      </c>
      <c r="E9" s="88"/>
      <c r="F9" s="89">
        <v>626361629</v>
      </c>
      <c r="G9" s="88"/>
      <c r="H9" s="89">
        <v>252615687</v>
      </c>
      <c r="I9" s="88"/>
      <c r="J9" s="89">
        <v>136433415</v>
      </c>
      <c r="K9" s="88"/>
      <c r="L9" s="95">
        <v>15560324</v>
      </c>
      <c r="M9" s="30"/>
      <c r="N9" s="45"/>
      <c r="O9" s="18"/>
      <c r="P9" s="6"/>
      <c r="Q9" s="6"/>
      <c r="R9" s="6"/>
      <c r="S9" s="6"/>
    </row>
    <row r="10" spans="1:256" ht="10.35" customHeight="1">
      <c r="A10" s="75" t="s">
        <v>9</v>
      </c>
      <c r="B10" s="87">
        <f t="shared" si="0"/>
        <v>8991487325</v>
      </c>
      <c r="C10" s="87"/>
      <c r="D10" s="88">
        <v>2436133401</v>
      </c>
      <c r="E10" s="88"/>
      <c r="F10" s="88">
        <v>3786795183</v>
      </c>
      <c r="G10" s="88"/>
      <c r="H10" s="88">
        <v>1586482799</v>
      </c>
      <c r="I10" s="88"/>
      <c r="J10" s="88">
        <v>1096782278</v>
      </c>
      <c r="K10" s="88"/>
      <c r="L10" s="93">
        <v>85293664</v>
      </c>
      <c r="M10" s="30"/>
      <c r="N10" s="45"/>
      <c r="O10" s="18"/>
      <c r="P10" s="6"/>
      <c r="Q10" s="6"/>
      <c r="R10" s="6"/>
      <c r="S10" s="6"/>
    </row>
    <row r="11" spans="1:256">
      <c r="A11" s="75" t="s">
        <v>10</v>
      </c>
      <c r="B11" s="87">
        <f t="shared" si="0"/>
        <v>935283430</v>
      </c>
      <c r="C11" s="87"/>
      <c r="D11" s="88">
        <v>242941643</v>
      </c>
      <c r="E11" s="88"/>
      <c r="F11" s="88">
        <v>377813235</v>
      </c>
      <c r="G11" s="88"/>
      <c r="H11" s="88">
        <v>245636367</v>
      </c>
      <c r="I11" s="88"/>
      <c r="J11" s="88">
        <v>65066817</v>
      </c>
      <c r="K11" s="88"/>
      <c r="L11" s="93">
        <v>3825368</v>
      </c>
      <c r="M11" s="30"/>
      <c r="N11" s="45"/>
      <c r="O11" s="18"/>
      <c r="P11" s="6"/>
      <c r="Q11" s="6"/>
      <c r="R11" s="6"/>
      <c r="S11" s="6"/>
    </row>
    <row r="12" spans="1:256">
      <c r="A12" s="75" t="s">
        <v>11</v>
      </c>
      <c r="B12" s="87">
        <f t="shared" si="0"/>
        <v>1647539588</v>
      </c>
      <c r="C12" s="87"/>
      <c r="D12" s="88">
        <v>360365557</v>
      </c>
      <c r="E12" s="88"/>
      <c r="F12" s="88">
        <v>802149469</v>
      </c>
      <c r="G12" s="88"/>
      <c r="H12" s="88">
        <v>304479573</v>
      </c>
      <c r="I12" s="88"/>
      <c r="J12" s="88">
        <v>175331246</v>
      </c>
      <c r="K12" s="88"/>
      <c r="L12" s="93">
        <v>5213743</v>
      </c>
      <c r="M12" s="30"/>
      <c r="N12" s="45"/>
      <c r="O12" s="18"/>
      <c r="P12" s="6"/>
      <c r="Q12" s="6"/>
      <c r="R12" s="6"/>
      <c r="S12" s="6"/>
    </row>
    <row r="13" spans="1:256">
      <c r="A13" s="75" t="s">
        <v>12</v>
      </c>
      <c r="B13" s="87">
        <f t="shared" si="0"/>
        <v>882793847</v>
      </c>
      <c r="C13" s="87"/>
      <c r="D13" s="88">
        <v>173605867</v>
      </c>
      <c r="E13" s="88"/>
      <c r="F13" s="88">
        <v>341811155</v>
      </c>
      <c r="G13" s="88"/>
      <c r="H13" s="88">
        <v>183742094</v>
      </c>
      <c r="I13" s="88"/>
      <c r="J13" s="88">
        <v>174222142</v>
      </c>
      <c r="K13" s="88"/>
      <c r="L13" s="93">
        <v>9412589</v>
      </c>
      <c r="M13" s="30"/>
      <c r="N13" s="45"/>
      <c r="O13" s="18"/>
      <c r="P13" s="6"/>
      <c r="Q13" s="6"/>
      <c r="R13" s="6"/>
      <c r="S13" s="6"/>
    </row>
    <row r="14" spans="1:256" ht="12" customHeight="1">
      <c r="A14" s="54"/>
      <c r="B14" s="84"/>
      <c r="C14" s="84"/>
      <c r="D14" s="86"/>
      <c r="E14" s="84"/>
      <c r="F14" s="90"/>
      <c r="G14" s="84"/>
      <c r="H14" s="84"/>
      <c r="I14" s="90"/>
      <c r="J14" s="84"/>
      <c r="K14" s="84"/>
      <c r="L14" s="94"/>
      <c r="M14" s="30"/>
      <c r="N14" s="45"/>
      <c r="O14" s="18"/>
      <c r="P14" s="6"/>
      <c r="Q14" s="6"/>
      <c r="R14" s="6"/>
      <c r="S14" s="6"/>
    </row>
    <row r="15" spans="1:256">
      <c r="A15" s="42" t="s">
        <v>13</v>
      </c>
      <c r="B15" s="84">
        <f>D15+F15+H15+J15+L15</f>
        <v>50754580035</v>
      </c>
      <c r="C15" s="84"/>
      <c r="D15" s="84">
        <f>SUM(D16:D19)</f>
        <v>12075867145</v>
      </c>
      <c r="E15" s="84"/>
      <c r="F15" s="84">
        <f>SUM(F16:F19)</f>
        <v>24381313582</v>
      </c>
      <c r="G15" s="84"/>
      <c r="H15" s="84">
        <f>SUM(H16:H19)</f>
        <v>5693187123</v>
      </c>
      <c r="I15" s="84"/>
      <c r="J15" s="84">
        <f>SUM(J16:J19)</f>
        <v>7810186777</v>
      </c>
      <c r="K15" s="84"/>
      <c r="L15" s="92">
        <f>SUM(L16:L19)</f>
        <v>794025408</v>
      </c>
      <c r="M15" s="30"/>
      <c r="N15" s="45"/>
      <c r="O15" s="18"/>
      <c r="P15" s="6"/>
      <c r="Q15" s="6"/>
      <c r="R15" s="6"/>
      <c r="S15" s="6"/>
    </row>
    <row r="16" spans="1:256">
      <c r="A16" s="42" t="s">
        <v>14</v>
      </c>
      <c r="B16" s="84">
        <f>D16+F16+H16+J16+L16</f>
        <v>7713180708</v>
      </c>
      <c r="C16" s="87"/>
      <c r="D16" s="88">
        <v>1771271157</v>
      </c>
      <c r="E16" s="88"/>
      <c r="F16" s="88">
        <v>3862833708</v>
      </c>
      <c r="G16" s="88"/>
      <c r="H16" s="88">
        <v>1178821352</v>
      </c>
      <c r="I16" s="88"/>
      <c r="J16" s="88">
        <v>786984947</v>
      </c>
      <c r="K16" s="88"/>
      <c r="L16" s="93">
        <v>113269544</v>
      </c>
      <c r="M16" s="30"/>
      <c r="N16" s="45"/>
      <c r="O16" s="18"/>
      <c r="P16" s="6"/>
      <c r="Q16" s="6"/>
      <c r="R16" s="6"/>
      <c r="S16" s="6"/>
    </row>
    <row r="17" spans="1:19">
      <c r="A17" s="42" t="s">
        <v>15</v>
      </c>
      <c r="B17" s="84">
        <f>D17+F17+H17+J17+L17</f>
        <v>43041399327</v>
      </c>
      <c r="C17" s="87"/>
      <c r="D17" s="88">
        <v>10304595988</v>
      </c>
      <c r="E17" s="88"/>
      <c r="F17" s="88">
        <v>20518479874</v>
      </c>
      <c r="G17" s="88"/>
      <c r="H17" s="88">
        <v>4514365771</v>
      </c>
      <c r="I17" s="88"/>
      <c r="J17" s="88">
        <v>7023201830</v>
      </c>
      <c r="K17" s="88"/>
      <c r="L17" s="93">
        <v>680755864</v>
      </c>
      <c r="M17" s="30"/>
      <c r="N17" s="55"/>
      <c r="O17" s="17"/>
    </row>
    <row r="18" spans="1:19">
      <c r="A18" s="42" t="s">
        <v>16</v>
      </c>
      <c r="B18" s="36" t="s">
        <v>75</v>
      </c>
      <c r="D18" s="36" t="s">
        <v>75</v>
      </c>
      <c r="F18" s="36" t="s">
        <v>75</v>
      </c>
      <c r="G18" s="21"/>
      <c r="H18" s="36" t="s">
        <v>75</v>
      </c>
      <c r="I18" s="22"/>
      <c r="J18" s="36" t="s">
        <v>75</v>
      </c>
      <c r="K18" s="21"/>
      <c r="L18" s="36" t="s">
        <v>75</v>
      </c>
      <c r="M18" s="30"/>
      <c r="N18" s="55"/>
      <c r="O18" s="17"/>
    </row>
    <row r="19" spans="1:19">
      <c r="A19" s="42" t="s">
        <v>17</v>
      </c>
      <c r="B19" s="36" t="s">
        <v>75</v>
      </c>
      <c r="D19" s="36" t="s">
        <v>75</v>
      </c>
      <c r="F19" s="36" t="s">
        <v>75</v>
      </c>
      <c r="G19" s="21"/>
      <c r="H19" s="36" t="s">
        <v>75</v>
      </c>
      <c r="I19" s="22"/>
      <c r="J19" s="36" t="s">
        <v>75</v>
      </c>
      <c r="K19" s="21"/>
      <c r="L19" s="36" t="s">
        <v>75</v>
      </c>
      <c r="M19" s="30"/>
      <c r="N19" s="55"/>
      <c r="O19" s="17"/>
    </row>
    <row r="20" spans="1:19">
      <c r="A20" s="42"/>
      <c r="D20" s="20"/>
      <c r="F20" s="22"/>
      <c r="G20" s="21"/>
      <c r="H20" s="21"/>
      <c r="I20" s="22"/>
      <c r="J20" s="37"/>
      <c r="K20" s="21"/>
      <c r="L20" s="30"/>
      <c r="M20" s="30"/>
      <c r="N20" s="45"/>
      <c r="O20" s="18"/>
      <c r="P20" s="6"/>
      <c r="Q20" s="6"/>
      <c r="R20" s="6"/>
      <c r="S20" s="6"/>
    </row>
    <row r="21" spans="1:19">
      <c r="A21" s="42" t="s">
        <v>18</v>
      </c>
      <c r="B21" s="21">
        <f>D21+F21+H21+J21+L21</f>
        <v>28017983098</v>
      </c>
      <c r="D21" s="21">
        <f>SUM(D22:D27)</f>
        <v>6010136026</v>
      </c>
      <c r="F21" s="21">
        <f>SUM(F22:F27)</f>
        <v>12717247646</v>
      </c>
      <c r="G21" s="21"/>
      <c r="H21" s="21">
        <f>SUM(H22:H27)</f>
        <v>5427785297</v>
      </c>
      <c r="I21" s="22"/>
      <c r="J21" s="21">
        <f>SUM(J22:J27)</f>
        <v>3250638654</v>
      </c>
      <c r="K21" s="21"/>
      <c r="L21" s="79">
        <f>SUM(L22:L27)</f>
        <v>612175475</v>
      </c>
      <c r="M21" s="30"/>
      <c r="N21" s="55"/>
      <c r="O21" s="17"/>
    </row>
    <row r="22" spans="1:19">
      <c r="A22" s="51" t="s">
        <v>19</v>
      </c>
      <c r="B22" s="21">
        <f t="shared" ref="B22:B27" si="1">D22+F22+H22+J22+L22</f>
        <v>1137201381</v>
      </c>
      <c r="C22" s="34"/>
      <c r="D22" s="35">
        <v>185412061</v>
      </c>
      <c r="E22" s="35"/>
      <c r="F22" s="35">
        <v>403649057</v>
      </c>
      <c r="G22" s="35"/>
      <c r="H22" s="35">
        <v>209760254</v>
      </c>
      <c r="I22" s="35"/>
      <c r="J22" s="35">
        <v>333603010</v>
      </c>
      <c r="K22" s="35"/>
      <c r="L22" s="76">
        <v>4776999</v>
      </c>
      <c r="M22" s="30"/>
      <c r="N22" s="55"/>
      <c r="O22" s="17"/>
    </row>
    <row r="23" spans="1:19">
      <c r="A23" s="51" t="s">
        <v>20</v>
      </c>
      <c r="B23" s="21">
        <f t="shared" si="1"/>
        <v>1739249831</v>
      </c>
      <c r="C23" s="34"/>
      <c r="D23" s="35">
        <v>208983114</v>
      </c>
      <c r="E23" s="35"/>
      <c r="F23" s="35">
        <v>896621767</v>
      </c>
      <c r="G23" s="35"/>
      <c r="H23" s="35">
        <v>239099859</v>
      </c>
      <c r="I23" s="35"/>
      <c r="J23" s="35">
        <v>288886022</v>
      </c>
      <c r="K23" s="35"/>
      <c r="L23" s="76">
        <v>105659069</v>
      </c>
      <c r="M23" s="30"/>
      <c r="N23" s="45"/>
      <c r="O23" s="18"/>
      <c r="P23" s="6"/>
      <c r="Q23" s="6"/>
      <c r="R23" s="6"/>
      <c r="S23" s="6"/>
    </row>
    <row r="24" spans="1:19">
      <c r="A24" s="42" t="s">
        <v>21</v>
      </c>
      <c r="B24" s="21">
        <f t="shared" si="1"/>
        <v>5578313576</v>
      </c>
      <c r="C24" s="34"/>
      <c r="D24" s="35">
        <v>982799824</v>
      </c>
      <c r="E24" s="35"/>
      <c r="F24" s="35">
        <v>2716450964</v>
      </c>
      <c r="G24" s="35"/>
      <c r="H24" s="35">
        <v>1195072560</v>
      </c>
      <c r="I24" s="35"/>
      <c r="J24" s="35">
        <v>627319246</v>
      </c>
      <c r="K24" s="35"/>
      <c r="L24" s="76">
        <v>56670982</v>
      </c>
      <c r="M24" s="30"/>
      <c r="N24" s="45"/>
      <c r="O24" s="18"/>
      <c r="P24" s="6"/>
      <c r="Q24" s="6"/>
      <c r="R24" s="6"/>
      <c r="S24" s="6"/>
    </row>
    <row r="25" spans="1:19">
      <c r="A25" s="42" t="s">
        <v>22</v>
      </c>
      <c r="B25" s="21">
        <f t="shared" si="1"/>
        <v>12500716474</v>
      </c>
      <c r="C25" s="34"/>
      <c r="D25" s="35">
        <v>3271135569</v>
      </c>
      <c r="E25" s="35"/>
      <c r="F25" s="35">
        <v>5482429982</v>
      </c>
      <c r="G25" s="35"/>
      <c r="H25" s="35">
        <v>2329247526</v>
      </c>
      <c r="I25" s="35"/>
      <c r="J25" s="35">
        <v>1356061375</v>
      </c>
      <c r="K25" s="35"/>
      <c r="L25" s="76">
        <v>61842022</v>
      </c>
      <c r="M25" s="30"/>
      <c r="N25" s="55"/>
      <c r="O25" s="17"/>
    </row>
    <row r="26" spans="1:19">
      <c r="A26" s="42" t="s">
        <v>23</v>
      </c>
      <c r="B26" s="21">
        <f t="shared" si="1"/>
        <v>4660591700</v>
      </c>
      <c r="C26" s="34"/>
      <c r="D26" s="35">
        <v>932515844</v>
      </c>
      <c r="E26" s="35"/>
      <c r="F26" s="35">
        <v>2156291445</v>
      </c>
      <c r="G26" s="35"/>
      <c r="H26" s="35">
        <v>1074976244</v>
      </c>
      <c r="I26" s="35"/>
      <c r="J26" s="35">
        <v>458258666</v>
      </c>
      <c r="K26" s="35"/>
      <c r="L26" s="76">
        <v>38549501</v>
      </c>
      <c r="M26" s="30"/>
      <c r="N26" s="55"/>
      <c r="O26" s="17"/>
    </row>
    <row r="27" spans="1:19">
      <c r="A27" s="42" t="s">
        <v>24</v>
      </c>
      <c r="B27" s="21">
        <f t="shared" si="1"/>
        <v>2401910136</v>
      </c>
      <c r="C27" s="34"/>
      <c r="D27" s="35">
        <v>429289614</v>
      </c>
      <c r="E27" s="35"/>
      <c r="F27" s="35">
        <v>1061804431</v>
      </c>
      <c r="G27" s="35"/>
      <c r="H27" s="35">
        <v>379628854</v>
      </c>
      <c r="I27" s="35"/>
      <c r="J27" s="35">
        <v>186510335</v>
      </c>
      <c r="K27" s="35"/>
      <c r="L27" s="76">
        <v>344676902</v>
      </c>
      <c r="M27" s="30"/>
      <c r="N27" s="55"/>
      <c r="O27" s="17"/>
    </row>
    <row r="28" spans="1:19" ht="12" customHeight="1">
      <c r="A28" s="54"/>
      <c r="D28" s="20"/>
      <c r="F28" s="22"/>
      <c r="G28" s="21"/>
      <c r="H28" s="21"/>
      <c r="I28" s="22"/>
      <c r="J28" s="21"/>
      <c r="K28" s="21"/>
      <c r="L28" s="78"/>
      <c r="M28" s="30"/>
      <c r="N28" s="55"/>
      <c r="O28" s="17"/>
    </row>
    <row r="29" spans="1:19" ht="12" customHeight="1">
      <c r="A29" s="54" t="s">
        <v>25</v>
      </c>
      <c r="B29" s="21">
        <f>SUM(B30:B37)</f>
        <v>50827543330</v>
      </c>
      <c r="D29" s="21">
        <f>SUM(D30:D37)</f>
        <v>9001706392</v>
      </c>
      <c r="F29" s="21">
        <f>SUM(F30:F37)</f>
        <v>21533957886</v>
      </c>
      <c r="G29" s="21"/>
      <c r="H29" s="21">
        <f>SUM(H30:H37)</f>
        <v>11059466840</v>
      </c>
      <c r="I29" s="21"/>
      <c r="J29" s="21">
        <f>SUM(J30:J37)</f>
        <v>6386080110</v>
      </c>
      <c r="K29" s="21"/>
      <c r="L29" s="79">
        <f>SUM(L30:L37)</f>
        <v>2846332102</v>
      </c>
      <c r="M29" s="30"/>
      <c r="N29" s="55"/>
      <c r="O29" s="17"/>
    </row>
    <row r="30" spans="1:19">
      <c r="A30" s="42" t="s">
        <v>26</v>
      </c>
      <c r="B30" s="34">
        <f>D30+F30+H30+J30+L30</f>
        <v>3507716560</v>
      </c>
      <c r="C30" s="34"/>
      <c r="D30" s="35">
        <v>693518148</v>
      </c>
      <c r="E30" s="35"/>
      <c r="F30" s="35">
        <v>1445332926</v>
      </c>
      <c r="G30" s="35"/>
      <c r="H30" s="35">
        <v>887710965</v>
      </c>
      <c r="I30" s="35"/>
      <c r="J30" s="35">
        <v>256475752</v>
      </c>
      <c r="K30" s="35"/>
      <c r="L30" s="76">
        <v>224678769</v>
      </c>
      <c r="M30" s="30"/>
      <c r="N30" s="55"/>
      <c r="O30" s="17"/>
    </row>
    <row r="31" spans="1:19">
      <c r="A31" s="51" t="s">
        <v>27</v>
      </c>
      <c r="B31" s="34">
        <f t="shared" ref="B31:B37" si="2">D31+F31+H31+J31+L31</f>
        <v>13223929421</v>
      </c>
      <c r="C31" s="34"/>
      <c r="D31" s="35">
        <v>2648940535</v>
      </c>
      <c r="E31" s="35"/>
      <c r="F31" s="35">
        <v>5449208356</v>
      </c>
      <c r="G31" s="35"/>
      <c r="H31" s="35">
        <v>2301453226</v>
      </c>
      <c r="I31" s="35"/>
      <c r="J31" s="35">
        <v>1361597460</v>
      </c>
      <c r="K31" s="35"/>
      <c r="L31" s="76">
        <v>1462729844</v>
      </c>
      <c r="M31" s="30"/>
      <c r="N31" s="55"/>
      <c r="O31" s="17"/>
    </row>
    <row r="32" spans="1:19">
      <c r="A32" s="51" t="s">
        <v>28</v>
      </c>
      <c r="B32" s="34">
        <f t="shared" si="2"/>
        <v>6863188421</v>
      </c>
      <c r="C32" s="34"/>
      <c r="D32" s="35">
        <v>1051956668</v>
      </c>
      <c r="E32" s="35"/>
      <c r="F32" s="35">
        <v>2567921734</v>
      </c>
      <c r="G32" s="35"/>
      <c r="H32" s="35">
        <v>1814278411</v>
      </c>
      <c r="I32" s="35"/>
      <c r="J32" s="35">
        <v>1241606703</v>
      </c>
      <c r="K32" s="35"/>
      <c r="L32" s="76">
        <v>187424905</v>
      </c>
      <c r="M32" s="30"/>
      <c r="N32" s="55"/>
      <c r="O32" s="17"/>
    </row>
    <row r="33" spans="1:207">
      <c r="A33" s="42" t="s">
        <v>29</v>
      </c>
      <c r="B33" s="34">
        <f t="shared" si="2"/>
        <v>4474558097</v>
      </c>
      <c r="C33" s="34"/>
      <c r="D33" s="35">
        <v>677684645</v>
      </c>
      <c r="E33" s="35"/>
      <c r="F33" s="35">
        <v>2132513273</v>
      </c>
      <c r="G33" s="35"/>
      <c r="H33" s="35">
        <v>1023358978</v>
      </c>
      <c r="I33" s="35"/>
      <c r="J33" s="35">
        <v>546391156</v>
      </c>
      <c r="K33" s="35"/>
      <c r="L33" s="76">
        <v>94610045</v>
      </c>
      <c r="M33" s="30"/>
      <c r="N33" s="45"/>
      <c r="O33" s="18"/>
      <c r="P33" s="6"/>
      <c r="Q33" s="6"/>
      <c r="R33" s="6"/>
      <c r="S33" s="6"/>
    </row>
    <row r="34" spans="1:207">
      <c r="A34" s="42" t="s">
        <v>30</v>
      </c>
      <c r="B34" s="34">
        <f t="shared" si="2"/>
        <v>3123699935</v>
      </c>
      <c r="C34" s="34"/>
      <c r="D34" s="35">
        <v>755671925</v>
      </c>
      <c r="E34" s="35"/>
      <c r="F34" s="35">
        <v>1412441315</v>
      </c>
      <c r="G34" s="35"/>
      <c r="H34" s="35">
        <v>640909301</v>
      </c>
      <c r="I34" s="35"/>
      <c r="J34" s="35">
        <v>327460539</v>
      </c>
      <c r="K34" s="35"/>
      <c r="L34" s="76">
        <v>-12783145</v>
      </c>
      <c r="M34" s="30"/>
      <c r="N34" s="56"/>
      <c r="O34" s="16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</row>
    <row r="35" spans="1:207">
      <c r="A35" s="42" t="s">
        <v>31</v>
      </c>
      <c r="B35" s="34">
        <f t="shared" si="2"/>
        <v>8925213476</v>
      </c>
      <c r="C35" s="34"/>
      <c r="D35" s="35">
        <v>1689528986</v>
      </c>
      <c r="E35" s="35"/>
      <c r="F35" s="35">
        <v>4039416868</v>
      </c>
      <c r="G35" s="35"/>
      <c r="H35" s="35">
        <v>2060456269</v>
      </c>
      <c r="I35" s="35"/>
      <c r="J35" s="35">
        <v>1072695456</v>
      </c>
      <c r="K35" s="35"/>
      <c r="L35" s="76">
        <v>63115897</v>
      </c>
      <c r="M35" s="30"/>
      <c r="N35" s="56"/>
      <c r="O35" s="16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</row>
    <row r="36" spans="1:207">
      <c r="A36" s="42" t="s">
        <v>32</v>
      </c>
      <c r="B36" s="34">
        <f t="shared" si="2"/>
        <v>4347468122</v>
      </c>
      <c r="C36" s="34"/>
      <c r="D36" s="35">
        <v>625118670</v>
      </c>
      <c r="E36" s="35"/>
      <c r="F36" s="35">
        <v>1508575077</v>
      </c>
      <c r="G36" s="35"/>
      <c r="H36" s="35">
        <v>927106982</v>
      </c>
      <c r="I36" s="35"/>
      <c r="J36" s="35">
        <v>555934197</v>
      </c>
      <c r="K36" s="35"/>
      <c r="L36" s="76">
        <v>730733196</v>
      </c>
      <c r="M36" s="30"/>
      <c r="N36" s="56"/>
      <c r="O36" s="1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</row>
    <row r="37" spans="1:207">
      <c r="A37" s="42" t="s">
        <v>33</v>
      </c>
      <c r="B37" s="34">
        <f t="shared" si="2"/>
        <v>6361769298</v>
      </c>
      <c r="C37" s="34"/>
      <c r="D37" s="35">
        <v>859286815</v>
      </c>
      <c r="E37" s="35"/>
      <c r="F37" s="35">
        <v>2978548337</v>
      </c>
      <c r="G37" s="35"/>
      <c r="H37" s="35">
        <v>1404192708</v>
      </c>
      <c r="I37" s="35"/>
      <c r="J37" s="35">
        <v>1023918847</v>
      </c>
      <c r="K37" s="35"/>
      <c r="L37" s="76">
        <v>95822591</v>
      </c>
      <c r="M37" s="30"/>
      <c r="N37" s="56"/>
      <c r="O37" s="16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</row>
    <row r="38" spans="1:207" ht="12" customHeight="1">
      <c r="A38" s="42" t="s">
        <v>34</v>
      </c>
      <c r="D38" s="20"/>
      <c r="F38" s="22"/>
      <c r="G38" s="21"/>
      <c r="H38" s="20"/>
      <c r="I38" s="22"/>
      <c r="J38" s="21"/>
      <c r="K38" s="21"/>
      <c r="L38" s="21"/>
      <c r="M38" s="30"/>
      <c r="N38" s="41"/>
      <c r="O38" s="14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</row>
    <row r="39" spans="1:207" ht="12" customHeight="1">
      <c r="A39" s="42"/>
      <c r="D39" s="20"/>
      <c r="F39" s="22"/>
      <c r="G39" s="21"/>
      <c r="H39" s="20"/>
      <c r="I39" s="22"/>
      <c r="J39" s="21"/>
      <c r="K39" s="21"/>
      <c r="L39" s="21"/>
      <c r="M39" s="30"/>
      <c r="N39" s="41"/>
      <c r="O39" s="14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</row>
    <row r="40" spans="1:207" ht="12" customHeight="1">
      <c r="A40" s="42"/>
      <c r="D40" s="20"/>
      <c r="F40" s="22"/>
      <c r="G40" s="21"/>
      <c r="H40" s="20"/>
      <c r="I40" s="22"/>
      <c r="J40" s="21"/>
      <c r="K40" s="21"/>
      <c r="L40" s="21"/>
      <c r="M40" s="30"/>
      <c r="N40" s="41"/>
      <c r="O40" s="14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</row>
    <row r="41" spans="1:207" s="26" customFormat="1" ht="15" customHeight="1">
      <c r="A41" s="96" t="s">
        <v>82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57" t="s">
        <v>0</v>
      </c>
      <c r="N41" s="58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</row>
    <row r="42" spans="1:207" s="29" customFormat="1" ht="15" customHeight="1">
      <c r="A42" s="97" t="s">
        <v>85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57" t="s">
        <v>0</v>
      </c>
      <c r="N42" s="58"/>
      <c r="O42" s="24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  <c r="EY42" s="28"/>
      <c r="EZ42" s="28"/>
      <c r="FA42" s="28"/>
      <c r="FB42" s="28"/>
      <c r="FC42" s="28"/>
      <c r="FD42" s="28"/>
      <c r="FE42" s="28"/>
      <c r="FF42" s="28"/>
      <c r="FG42" s="28"/>
      <c r="FH42" s="28"/>
      <c r="FI42" s="28"/>
      <c r="FJ42" s="28"/>
      <c r="FK42" s="28"/>
      <c r="FL42" s="28"/>
      <c r="FM42" s="28"/>
      <c r="FN42" s="28"/>
      <c r="FO42" s="28"/>
      <c r="FP42" s="28"/>
      <c r="FQ42" s="28"/>
      <c r="FR42" s="28"/>
      <c r="FS42" s="28"/>
      <c r="FT42" s="28"/>
      <c r="FU42" s="28"/>
      <c r="FV42" s="28"/>
      <c r="FW42" s="28"/>
      <c r="FX42" s="28"/>
      <c r="FY42" s="28"/>
      <c r="FZ42" s="28"/>
      <c r="GA42" s="28"/>
      <c r="GB42" s="28"/>
      <c r="GC42" s="28"/>
      <c r="GD42" s="28"/>
      <c r="GE42" s="28"/>
      <c r="GF42" s="28"/>
      <c r="GG42" s="28"/>
      <c r="GH42" s="28"/>
      <c r="GI42" s="28"/>
      <c r="GJ42" s="28"/>
      <c r="GK42" s="28"/>
      <c r="GL42" s="28"/>
      <c r="GM42" s="28"/>
      <c r="GN42" s="28"/>
      <c r="GO42" s="28"/>
      <c r="GP42" s="28"/>
      <c r="GQ42" s="28"/>
      <c r="GR42" s="28"/>
      <c r="GS42" s="28"/>
      <c r="GT42" s="28"/>
      <c r="GU42" s="28"/>
      <c r="GV42" s="28"/>
      <c r="GW42" s="28"/>
      <c r="GX42" s="28"/>
      <c r="GY42" s="28"/>
    </row>
    <row r="43" spans="1:207" s="1" customFormat="1" ht="11.25" customHeight="1">
      <c r="A43" s="42" t="s">
        <v>1</v>
      </c>
      <c r="B43" s="43"/>
      <c r="C43" s="32"/>
      <c r="D43" s="31"/>
      <c r="E43" s="31"/>
      <c r="F43" s="44"/>
      <c r="G43" s="31"/>
      <c r="H43" s="31"/>
      <c r="I43" s="31"/>
      <c r="J43" s="32"/>
      <c r="K43" s="31"/>
      <c r="L43" s="31" t="s">
        <v>70</v>
      </c>
      <c r="M43" s="31"/>
      <c r="N43" s="45"/>
      <c r="O43" s="18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</row>
    <row r="44" spans="1:207" s="3" customFormat="1" ht="12" customHeight="1">
      <c r="A44" s="46" t="s">
        <v>3</v>
      </c>
      <c r="B44" s="47" t="s">
        <v>68</v>
      </c>
      <c r="C44" s="47"/>
      <c r="D44" s="48" t="s">
        <v>69</v>
      </c>
      <c r="E44" s="48"/>
      <c r="F44" s="49" t="s">
        <v>4</v>
      </c>
      <c r="G44" s="48"/>
      <c r="H44" s="50" t="s">
        <v>80</v>
      </c>
      <c r="I44" s="48"/>
      <c r="J44" s="47" t="s">
        <v>2</v>
      </c>
      <c r="K44" s="48"/>
      <c r="L44" s="48" t="s">
        <v>5</v>
      </c>
      <c r="M44" s="31"/>
      <c r="N44" s="45"/>
      <c r="O44" s="18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</row>
    <row r="45" spans="1:207" s="12" customFormat="1" ht="12" customHeight="1">
      <c r="A45" s="59" t="s">
        <v>35</v>
      </c>
      <c r="B45" s="74">
        <f>SUM(B46:B51)</f>
        <v>47703373656</v>
      </c>
      <c r="C45" s="21"/>
      <c r="D45" s="74">
        <f>SUM(D46:D51)</f>
        <v>9666206884</v>
      </c>
      <c r="E45" s="21"/>
      <c r="F45" s="74">
        <f>SUM(F46:F51)</f>
        <v>19974751635</v>
      </c>
      <c r="G45" s="21"/>
      <c r="H45" s="74">
        <f>SUM(H46:H51)</f>
        <v>8487168723</v>
      </c>
      <c r="I45" s="21"/>
      <c r="J45" s="74">
        <f>SUM(J46:J51)</f>
        <v>5615864376</v>
      </c>
      <c r="K45" s="21"/>
      <c r="L45" s="77">
        <f>SUM(L46:L51)</f>
        <v>3959382038</v>
      </c>
      <c r="M45" s="60"/>
      <c r="N45" s="6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</row>
    <row r="46" spans="1:207" s="1" customFormat="1">
      <c r="A46" s="42" t="s">
        <v>36</v>
      </c>
      <c r="B46" s="34">
        <f t="shared" ref="B46:B51" si="3">SUM(D46:L46)</f>
        <v>10235178181</v>
      </c>
      <c r="C46" s="34"/>
      <c r="D46" s="35">
        <v>1250014516</v>
      </c>
      <c r="E46" s="35"/>
      <c r="F46" s="35">
        <v>4566893409</v>
      </c>
      <c r="G46" s="35"/>
      <c r="H46" s="35">
        <v>2259289720</v>
      </c>
      <c r="I46" s="35"/>
      <c r="J46" s="35">
        <v>1039686247</v>
      </c>
      <c r="K46" s="35"/>
      <c r="L46" s="76">
        <v>1119294289</v>
      </c>
      <c r="M46" s="30"/>
      <c r="N46" s="45"/>
      <c r="O46" s="1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</row>
    <row r="47" spans="1:207" s="1" customFormat="1">
      <c r="A47" s="42" t="s">
        <v>37</v>
      </c>
      <c r="B47" s="34">
        <f t="shared" si="3"/>
        <v>4941164675</v>
      </c>
      <c r="C47" s="34"/>
      <c r="D47" s="35">
        <v>1130135065</v>
      </c>
      <c r="E47" s="35"/>
      <c r="F47" s="35">
        <v>2166728976</v>
      </c>
      <c r="G47" s="35"/>
      <c r="H47" s="35">
        <v>1073383664</v>
      </c>
      <c r="I47" s="35"/>
      <c r="J47" s="35">
        <v>560034131</v>
      </c>
      <c r="K47" s="35"/>
      <c r="L47" s="76">
        <v>10882839</v>
      </c>
      <c r="M47" s="30"/>
      <c r="N47" s="45"/>
      <c r="O47" s="1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</row>
    <row r="48" spans="1:207" s="1" customFormat="1">
      <c r="A48" s="42" t="s">
        <v>38</v>
      </c>
      <c r="B48" s="34">
        <f t="shared" si="3"/>
        <v>9230535302</v>
      </c>
      <c r="C48" s="34"/>
      <c r="D48" s="35">
        <v>1383760295</v>
      </c>
      <c r="E48" s="35"/>
      <c r="F48" s="35">
        <v>2771960120</v>
      </c>
      <c r="G48" s="35"/>
      <c r="H48" s="21">
        <v>1499661610</v>
      </c>
      <c r="I48" s="35"/>
      <c r="J48" s="35">
        <v>1171713000</v>
      </c>
      <c r="K48" s="35"/>
      <c r="L48" s="76">
        <v>2403440277</v>
      </c>
      <c r="M48" s="30"/>
      <c r="N48" s="45"/>
      <c r="O48" s="1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</row>
    <row r="49" spans="1:89" s="1" customFormat="1" ht="11.25" customHeight="1">
      <c r="A49" s="42" t="s">
        <v>39</v>
      </c>
      <c r="B49" s="34">
        <f t="shared" si="3"/>
        <v>6646070589</v>
      </c>
      <c r="C49" s="34"/>
      <c r="D49" s="35">
        <v>1524472753</v>
      </c>
      <c r="E49" s="35"/>
      <c r="F49" s="88">
        <v>3113656813</v>
      </c>
      <c r="G49" s="35"/>
      <c r="H49" s="35">
        <v>1258632576</v>
      </c>
      <c r="I49" s="35"/>
      <c r="J49" s="35">
        <v>715664667</v>
      </c>
      <c r="K49" s="35"/>
      <c r="L49" s="76">
        <v>33643780</v>
      </c>
      <c r="M49" s="30"/>
      <c r="N49" s="45"/>
      <c r="O49" s="1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</row>
    <row r="50" spans="1:89" s="1" customFormat="1">
      <c r="A50" s="42" t="s">
        <v>40</v>
      </c>
      <c r="B50" s="34">
        <f t="shared" si="3"/>
        <v>12061645064</v>
      </c>
      <c r="C50" s="34"/>
      <c r="D50" s="35">
        <v>3162965218</v>
      </c>
      <c r="E50" s="35"/>
      <c r="F50" s="35">
        <v>5475532277</v>
      </c>
      <c r="G50" s="35"/>
      <c r="H50" s="35">
        <v>1872889599</v>
      </c>
      <c r="I50" s="35"/>
      <c r="J50" s="35">
        <v>1489056590</v>
      </c>
      <c r="K50" s="35"/>
      <c r="L50" s="76">
        <v>61201380</v>
      </c>
      <c r="M50" s="30"/>
      <c r="N50" s="45"/>
      <c r="O50" s="1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</row>
    <row r="51" spans="1:89" s="1" customFormat="1">
      <c r="A51" s="42" t="s">
        <v>41</v>
      </c>
      <c r="B51" s="34">
        <f t="shared" si="3"/>
        <v>4588779845</v>
      </c>
      <c r="C51" s="34"/>
      <c r="D51" s="35">
        <v>1214859037</v>
      </c>
      <c r="E51" s="35"/>
      <c r="F51" s="35">
        <v>1879980040</v>
      </c>
      <c r="G51" s="35"/>
      <c r="H51" s="35">
        <v>523311554</v>
      </c>
      <c r="I51" s="35"/>
      <c r="J51" s="35">
        <v>639709741</v>
      </c>
      <c r="K51" s="35"/>
      <c r="L51" s="76">
        <v>330919473</v>
      </c>
      <c r="M51" s="30"/>
      <c r="N51" s="45"/>
      <c r="O51" s="1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</row>
    <row r="52" spans="1:89" s="1" customFormat="1">
      <c r="A52" s="42"/>
      <c r="B52" s="21"/>
      <c r="C52" s="21"/>
      <c r="D52" s="20"/>
      <c r="E52" s="21"/>
      <c r="F52" s="22"/>
      <c r="G52" s="21"/>
      <c r="H52" s="21"/>
      <c r="I52" s="22"/>
      <c r="J52" s="21"/>
      <c r="K52" s="21"/>
      <c r="L52" s="78"/>
      <c r="M52" s="30"/>
      <c r="N52" s="45"/>
      <c r="O52" s="1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</row>
    <row r="53" spans="1:89" s="1" customFormat="1" ht="10.15" customHeight="1">
      <c r="A53" s="42" t="s">
        <v>42</v>
      </c>
      <c r="B53" s="21">
        <f>SUM(B54:B59)</f>
        <v>31307892013</v>
      </c>
      <c r="C53" s="32"/>
      <c r="D53" s="21">
        <f>SUM(D54:D59)</f>
        <v>5697651541</v>
      </c>
      <c r="E53" s="21"/>
      <c r="F53" s="21">
        <f>SUM(F54:F59)</f>
        <v>12881229545</v>
      </c>
      <c r="G53" s="21"/>
      <c r="H53" s="21">
        <f>SUM(H54:H59)</f>
        <v>9290354206</v>
      </c>
      <c r="I53" s="21"/>
      <c r="J53" s="21">
        <f>SUM(J54:J59)</f>
        <v>2857144821</v>
      </c>
      <c r="K53" s="21"/>
      <c r="L53" s="79">
        <f>SUM(L54:L59)</f>
        <v>581511900</v>
      </c>
      <c r="M53" s="30"/>
      <c r="N53" s="45"/>
      <c r="O53" s="1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</row>
    <row r="54" spans="1:89" s="1" customFormat="1">
      <c r="A54" s="42" t="s">
        <v>43</v>
      </c>
      <c r="B54" s="34">
        <f>SUM(D54:L54)</f>
        <v>3251172381</v>
      </c>
      <c r="C54" s="34"/>
      <c r="D54" s="35">
        <v>748422892</v>
      </c>
      <c r="E54" s="35"/>
      <c r="F54" s="35">
        <v>1436387831</v>
      </c>
      <c r="G54" s="35"/>
      <c r="H54" s="35">
        <v>868574780</v>
      </c>
      <c r="I54" s="35"/>
      <c r="J54" s="35">
        <v>171720536</v>
      </c>
      <c r="K54" s="35"/>
      <c r="L54" s="76">
        <v>26066342</v>
      </c>
      <c r="M54" s="30"/>
      <c r="N54" s="45"/>
      <c r="O54" s="18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</row>
    <row r="55" spans="1:89" s="1" customFormat="1">
      <c r="A55" s="42" t="s">
        <v>44</v>
      </c>
      <c r="B55" s="34">
        <f>SUM(D55:L55)</f>
        <v>4991458438</v>
      </c>
      <c r="C55" s="34"/>
      <c r="D55" s="35">
        <v>903312550</v>
      </c>
      <c r="E55" s="35"/>
      <c r="F55" s="35">
        <v>2423093769</v>
      </c>
      <c r="G55" s="35"/>
      <c r="H55" s="35">
        <v>1034286155</v>
      </c>
      <c r="I55" s="35"/>
      <c r="J55" s="35">
        <v>516490885</v>
      </c>
      <c r="K55" s="35"/>
      <c r="L55" s="76">
        <v>114275079</v>
      </c>
      <c r="M55" s="30"/>
      <c r="N55" s="45"/>
      <c r="O55" s="18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</row>
    <row r="56" spans="1:89" s="1" customFormat="1">
      <c r="A56" s="42" t="s">
        <v>45</v>
      </c>
      <c r="B56" s="34">
        <f>SUM(D56:L56)</f>
        <v>3058468905</v>
      </c>
      <c r="C56" s="34"/>
      <c r="D56" s="35">
        <v>268263323</v>
      </c>
      <c r="E56" s="35"/>
      <c r="F56" s="35">
        <v>1156700394</v>
      </c>
      <c r="G56" s="35"/>
      <c r="H56" s="35">
        <v>851285155</v>
      </c>
      <c r="I56" s="35"/>
      <c r="J56" s="35">
        <v>463660662</v>
      </c>
      <c r="K56" s="35"/>
      <c r="L56" s="76">
        <v>318559371</v>
      </c>
      <c r="M56" s="30"/>
      <c r="N56" s="45"/>
      <c r="O56" s="18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</row>
    <row r="57" spans="1:89" s="1" customFormat="1">
      <c r="A57" s="42" t="s">
        <v>46</v>
      </c>
      <c r="B57" s="34">
        <f>SUM(D57:L57)</f>
        <v>3349528009</v>
      </c>
      <c r="C57" s="34"/>
      <c r="D57" s="35">
        <v>635262162</v>
      </c>
      <c r="E57" s="35"/>
      <c r="F57" s="35">
        <v>1375589807</v>
      </c>
      <c r="G57" s="35"/>
      <c r="H57" s="35">
        <v>976871165</v>
      </c>
      <c r="I57" s="35"/>
      <c r="J57" s="35">
        <v>337135201</v>
      </c>
      <c r="K57" s="35"/>
      <c r="L57" s="76">
        <v>24669674</v>
      </c>
      <c r="M57" s="30"/>
      <c r="N57" s="45"/>
      <c r="O57" s="18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</row>
    <row r="58" spans="1:89" s="1" customFormat="1">
      <c r="A58" s="42" t="s">
        <v>47</v>
      </c>
      <c r="B58" s="34">
        <f>SUM(D58:L58)</f>
        <v>16657264280</v>
      </c>
      <c r="C58" s="34"/>
      <c r="D58" s="35">
        <v>3142390614</v>
      </c>
      <c r="E58" s="35"/>
      <c r="F58" s="35">
        <v>6489457744</v>
      </c>
      <c r="G58" s="35"/>
      <c r="H58" s="35">
        <v>5559336951</v>
      </c>
      <c r="I58" s="35"/>
      <c r="J58" s="35">
        <v>1368137537</v>
      </c>
      <c r="K58" s="35"/>
      <c r="L58" s="76">
        <v>97941434</v>
      </c>
      <c r="M58" s="30"/>
      <c r="N58" s="45"/>
      <c r="O58" s="18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</row>
    <row r="59" spans="1:89" s="1" customFormat="1">
      <c r="A59" s="42"/>
      <c r="B59" s="21"/>
      <c r="C59" s="21"/>
      <c r="D59" s="20"/>
      <c r="E59" s="21"/>
      <c r="F59" s="22"/>
      <c r="G59" s="21"/>
      <c r="H59" s="21"/>
      <c r="I59" s="21"/>
      <c r="J59" s="21"/>
      <c r="K59" s="21"/>
      <c r="L59" s="78"/>
      <c r="M59" s="30"/>
      <c r="N59" s="45"/>
      <c r="O59" s="18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</row>
    <row r="60" spans="1:89" s="1" customFormat="1" ht="10.15" customHeight="1">
      <c r="A60" s="42" t="s">
        <v>48</v>
      </c>
      <c r="B60" s="21">
        <f>SUM(B61:B64)</f>
        <v>11748417643</v>
      </c>
      <c r="C60" s="30"/>
      <c r="D60" s="21">
        <f>SUM(D61:D64)</f>
        <v>2593200555</v>
      </c>
      <c r="E60" s="21"/>
      <c r="F60" s="21">
        <f>SUM(F61:F64)</f>
        <v>5203406347</v>
      </c>
      <c r="G60" s="21"/>
      <c r="H60" s="21">
        <f>SUM(H61:H64)</f>
        <v>2673666115</v>
      </c>
      <c r="I60" s="21"/>
      <c r="J60" s="21">
        <f>SUM(J61:J64)</f>
        <v>1125788561</v>
      </c>
      <c r="K60" s="21"/>
      <c r="L60" s="79">
        <f>SUM(L61:L64)</f>
        <v>152356065</v>
      </c>
      <c r="M60" s="30"/>
      <c r="N60" s="45"/>
      <c r="O60" s="18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</row>
    <row r="61" spans="1:89" s="1" customFormat="1" ht="10.15" customHeight="1">
      <c r="A61" s="42" t="s">
        <v>49</v>
      </c>
      <c r="B61" s="34">
        <f>SUM(D61:L61)</f>
        <v>2691421624</v>
      </c>
      <c r="C61" s="34"/>
      <c r="D61" s="35">
        <v>606876494</v>
      </c>
      <c r="E61" s="35"/>
      <c r="F61" s="35">
        <v>1302212014</v>
      </c>
      <c r="G61" s="35"/>
      <c r="H61" s="35">
        <v>432341241</v>
      </c>
      <c r="I61" s="35"/>
      <c r="J61" s="35">
        <v>290785092</v>
      </c>
      <c r="K61" s="35"/>
      <c r="L61" s="76">
        <v>59206783</v>
      </c>
      <c r="M61" s="30"/>
      <c r="N61" s="45"/>
      <c r="O61" s="18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</row>
    <row r="62" spans="1:89" s="1" customFormat="1" ht="10.15" customHeight="1">
      <c r="A62" s="42" t="s">
        <v>50</v>
      </c>
      <c r="B62" s="34">
        <f>SUM(D62:L62)</f>
        <v>2295600614</v>
      </c>
      <c r="C62" s="34"/>
      <c r="D62" s="35">
        <v>591254179</v>
      </c>
      <c r="E62" s="35"/>
      <c r="F62" s="35">
        <v>1033552471</v>
      </c>
      <c r="G62" s="35"/>
      <c r="H62" s="35">
        <v>446081156</v>
      </c>
      <c r="I62" s="35"/>
      <c r="J62" s="35">
        <v>192174921</v>
      </c>
      <c r="K62" s="35"/>
      <c r="L62" s="76">
        <v>32537887</v>
      </c>
      <c r="M62" s="30"/>
      <c r="N62" s="45"/>
      <c r="O62" s="18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</row>
    <row r="63" spans="1:89" s="1" customFormat="1" ht="10.15" customHeight="1">
      <c r="A63" s="42" t="s">
        <v>51</v>
      </c>
      <c r="B63" s="34">
        <f>SUM(D63:L63)</f>
        <v>5224997915</v>
      </c>
      <c r="C63" s="34"/>
      <c r="D63" s="35">
        <v>1050666919</v>
      </c>
      <c r="E63" s="35"/>
      <c r="F63" s="35">
        <v>2249976643</v>
      </c>
      <c r="G63" s="35"/>
      <c r="H63" s="35">
        <v>1392644938</v>
      </c>
      <c r="I63" s="35"/>
      <c r="J63" s="35">
        <v>508571500</v>
      </c>
      <c r="K63" s="35"/>
      <c r="L63" s="76">
        <v>23137915</v>
      </c>
      <c r="M63" s="30"/>
      <c r="N63" s="45"/>
      <c r="O63" s="18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</row>
    <row r="64" spans="1:89" s="1" customFormat="1">
      <c r="A64" s="42" t="s">
        <v>52</v>
      </c>
      <c r="B64" s="34">
        <f>SUM(D64:L64)</f>
        <v>1536397490</v>
      </c>
      <c r="C64" s="34"/>
      <c r="D64" s="35">
        <v>344402963</v>
      </c>
      <c r="E64" s="35"/>
      <c r="F64" s="35">
        <v>617665219</v>
      </c>
      <c r="G64" s="35"/>
      <c r="H64" s="35">
        <v>402598780</v>
      </c>
      <c r="I64" s="35"/>
      <c r="J64" s="35">
        <v>134257048</v>
      </c>
      <c r="K64" s="35"/>
      <c r="L64" s="76">
        <v>37473480</v>
      </c>
      <c r="M64" s="30"/>
      <c r="N64" s="45"/>
      <c r="O64" s="18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</row>
    <row r="65" spans="1:89" s="1" customFormat="1">
      <c r="A65" s="42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78"/>
      <c r="M65" s="30"/>
      <c r="N65" s="45"/>
      <c r="O65" s="18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</row>
    <row r="66" spans="1:89" s="1" customFormat="1">
      <c r="A66" s="42" t="s">
        <v>53</v>
      </c>
      <c r="B66" s="21">
        <f>SUM(B67:B72)</f>
        <v>7009515696</v>
      </c>
      <c r="C66" s="21"/>
      <c r="D66" s="21">
        <f>SUM(D67:D72)</f>
        <v>1428060359</v>
      </c>
      <c r="E66" s="21"/>
      <c r="F66" s="21">
        <f>SUM(F67:F72)</f>
        <v>2797697340</v>
      </c>
      <c r="G66" s="21"/>
      <c r="H66" s="21">
        <f>SUM(H67:H72)</f>
        <v>1443768487</v>
      </c>
      <c r="I66" s="21"/>
      <c r="J66" s="21">
        <f>SUM(J67:J72)</f>
        <v>703601739</v>
      </c>
      <c r="K66" s="21"/>
      <c r="L66" s="79">
        <f>SUM(L67:L72)</f>
        <v>636387771</v>
      </c>
      <c r="M66" s="30"/>
      <c r="N66" s="45"/>
      <c r="O66" s="18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</row>
    <row r="67" spans="1:89" s="1" customFormat="1">
      <c r="A67" s="42" t="s">
        <v>54</v>
      </c>
      <c r="B67" s="34">
        <f t="shared" ref="B67:B72" si="4">SUM(D67:L67)</f>
        <v>2984631555</v>
      </c>
      <c r="C67" s="34"/>
      <c r="D67" s="35">
        <v>707514655</v>
      </c>
      <c r="E67" s="35"/>
      <c r="F67" s="35">
        <v>1233695763</v>
      </c>
      <c r="G67" s="35"/>
      <c r="H67" s="35">
        <v>593206111</v>
      </c>
      <c r="I67" s="35"/>
      <c r="J67" s="35">
        <v>275774878</v>
      </c>
      <c r="K67" s="35"/>
      <c r="L67" s="76">
        <v>174440148</v>
      </c>
      <c r="M67" s="30"/>
      <c r="N67" s="45"/>
      <c r="O67" s="18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</row>
    <row r="68" spans="1:89" s="1" customFormat="1" ht="10.15" customHeight="1">
      <c r="A68" s="42" t="s">
        <v>55</v>
      </c>
      <c r="B68" s="34">
        <f t="shared" si="4"/>
        <v>654550971</v>
      </c>
      <c r="C68" s="34"/>
      <c r="D68" s="35">
        <v>163809429</v>
      </c>
      <c r="E68" s="35"/>
      <c r="F68" s="35">
        <v>255324264</v>
      </c>
      <c r="G68" s="35"/>
      <c r="H68" s="35">
        <v>145441520</v>
      </c>
      <c r="I68" s="35"/>
      <c r="J68" s="35">
        <v>77609750</v>
      </c>
      <c r="K68" s="35"/>
      <c r="L68" s="76">
        <v>12366008</v>
      </c>
      <c r="M68" s="30"/>
      <c r="N68" s="45"/>
      <c r="O68" s="18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</row>
    <row r="69" spans="1:89" s="1" customFormat="1">
      <c r="A69" s="51" t="s">
        <v>56</v>
      </c>
      <c r="B69" s="34">
        <f t="shared" si="4"/>
        <v>550868067</v>
      </c>
      <c r="C69" s="34"/>
      <c r="D69" s="35">
        <v>177793114</v>
      </c>
      <c r="E69" s="35"/>
      <c r="F69" s="35">
        <v>235417806</v>
      </c>
      <c r="G69" s="35"/>
      <c r="H69" s="35">
        <v>83247661</v>
      </c>
      <c r="I69" s="35"/>
      <c r="J69" s="35">
        <v>47548014</v>
      </c>
      <c r="K69" s="35"/>
      <c r="L69" s="76">
        <v>6861472</v>
      </c>
      <c r="M69" s="30"/>
      <c r="N69" s="45"/>
      <c r="O69" s="18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</row>
    <row r="70" spans="1:89" s="1" customFormat="1">
      <c r="A70" s="51" t="s">
        <v>57</v>
      </c>
      <c r="B70" s="34">
        <f t="shared" si="4"/>
        <v>673099924</v>
      </c>
      <c r="C70" s="34"/>
      <c r="D70" s="35">
        <v>131777885</v>
      </c>
      <c r="E70" s="35"/>
      <c r="F70" s="35">
        <v>278310508</v>
      </c>
      <c r="G70" s="35"/>
      <c r="H70" s="35">
        <v>179146351</v>
      </c>
      <c r="I70" s="35"/>
      <c r="J70" s="35">
        <v>71367688</v>
      </c>
      <c r="K70" s="35"/>
      <c r="L70" s="76">
        <v>12497492</v>
      </c>
      <c r="M70" s="30"/>
      <c r="N70" s="45"/>
      <c r="O70" s="18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</row>
    <row r="71" spans="1:89" s="1" customFormat="1" ht="12" customHeight="1">
      <c r="A71" s="42" t="s">
        <v>58</v>
      </c>
      <c r="B71" s="34">
        <f t="shared" si="4"/>
        <v>1643199371</v>
      </c>
      <c r="C71" s="34"/>
      <c r="D71" s="35">
        <v>147486457</v>
      </c>
      <c r="E71" s="35"/>
      <c r="F71" s="35">
        <v>574593287</v>
      </c>
      <c r="G71" s="35"/>
      <c r="H71" s="35">
        <v>311628161</v>
      </c>
      <c r="I71" s="35"/>
      <c r="J71" s="35">
        <v>181108962</v>
      </c>
      <c r="K71" s="35"/>
      <c r="L71" s="76">
        <v>428382504</v>
      </c>
      <c r="M71" s="30"/>
      <c r="N71" s="45"/>
      <c r="O71" s="18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</row>
    <row r="72" spans="1:89" s="1" customFormat="1">
      <c r="A72" s="42" t="s">
        <v>59</v>
      </c>
      <c r="B72" s="34">
        <f t="shared" si="4"/>
        <v>503165808</v>
      </c>
      <c r="C72" s="34"/>
      <c r="D72" s="35">
        <v>99678819</v>
      </c>
      <c r="E72" s="35"/>
      <c r="F72" s="35">
        <v>220355712</v>
      </c>
      <c r="G72" s="35"/>
      <c r="H72" s="35">
        <v>131098683</v>
      </c>
      <c r="I72" s="35"/>
      <c r="J72" s="35">
        <v>50192447</v>
      </c>
      <c r="K72" s="35"/>
      <c r="L72" s="76">
        <v>1840147</v>
      </c>
      <c r="M72" s="30"/>
      <c r="N72" s="45"/>
      <c r="O72" s="18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</row>
    <row r="73" spans="1:89" s="1" customFormat="1" ht="12">
      <c r="A73" s="42" t="s">
        <v>34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80"/>
      <c r="M73" s="30"/>
      <c r="N73" s="45"/>
      <c r="O73" s="18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</row>
    <row r="74" spans="1:89" s="1" customFormat="1" ht="12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80"/>
      <c r="M74" s="30"/>
      <c r="N74" s="45"/>
      <c r="O74" s="18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</row>
    <row r="75" spans="1:89" s="1" customFormat="1" ht="12">
      <c r="A75" s="63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80"/>
      <c r="M75" s="30"/>
      <c r="N75" s="45"/>
      <c r="O75" s="18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</row>
    <row r="76" spans="1:89" s="1" customFormat="1" ht="12">
      <c r="A76" s="63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80"/>
      <c r="M76" s="30"/>
      <c r="N76" s="45"/>
      <c r="O76" s="18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</row>
    <row r="77" spans="1:89" s="1" customFormat="1">
      <c r="A77" s="54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79"/>
      <c r="M77" s="30"/>
      <c r="N77" s="45"/>
      <c r="O77" s="18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</row>
    <row r="78" spans="1:89" s="1" customFormat="1">
      <c r="A78" s="54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30"/>
      <c r="N78" s="45"/>
      <c r="O78" s="18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</row>
    <row r="79" spans="1:89" s="1" customFormat="1">
      <c r="A79" s="54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30"/>
      <c r="N79" s="45"/>
      <c r="O79" s="18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</row>
    <row r="80" spans="1:89" s="1" customFormat="1">
      <c r="A80" s="54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30"/>
      <c r="N80" s="45"/>
      <c r="O80" s="18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</row>
    <row r="81" spans="1:256" s="1" customFormat="1">
      <c r="A81" s="54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30"/>
      <c r="N81" s="45"/>
      <c r="O81" s="18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</row>
    <row r="82" spans="1:256" s="1" customFormat="1">
      <c r="A82" s="54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30"/>
      <c r="N82" s="45"/>
      <c r="O82" s="18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</row>
    <row r="83" spans="1:256" s="19" customFormat="1" ht="15" customHeight="1">
      <c r="A83" s="96" t="s">
        <v>82</v>
      </c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64" t="s">
        <v>0</v>
      </c>
      <c r="N83" s="45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</row>
    <row r="84" spans="1:256" s="9" customFormat="1" ht="15" customHeight="1">
      <c r="A84" s="97" t="s">
        <v>85</v>
      </c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64" t="s">
        <v>0</v>
      </c>
      <c r="N84" s="45"/>
      <c r="O84" s="18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  <c r="HZ84" s="19"/>
      <c r="IA84" s="19"/>
      <c r="IB84" s="19"/>
      <c r="IC84" s="19"/>
      <c r="ID84" s="19"/>
      <c r="IE84" s="19"/>
      <c r="IF84" s="19"/>
      <c r="IG84" s="19"/>
      <c r="IH84" s="19"/>
      <c r="II84" s="19"/>
      <c r="IJ84" s="19"/>
      <c r="IK84" s="19"/>
      <c r="IL84" s="19"/>
      <c r="IM84" s="19"/>
      <c r="IN84" s="19"/>
      <c r="IO84" s="19"/>
      <c r="IP84" s="19"/>
      <c r="IQ84" s="19"/>
      <c r="IR84" s="19"/>
      <c r="IS84" s="19"/>
      <c r="IT84" s="19"/>
      <c r="IU84" s="19"/>
      <c r="IV84" s="19"/>
    </row>
    <row r="85" spans="1:256" s="1" customFormat="1" ht="11.25" customHeight="1">
      <c r="A85" s="42" t="s">
        <v>1</v>
      </c>
      <c r="B85" s="43"/>
      <c r="C85" s="32"/>
      <c r="D85" s="31"/>
      <c r="E85" s="31"/>
      <c r="F85" s="44"/>
      <c r="G85" s="31"/>
      <c r="H85" s="31"/>
      <c r="I85" s="31"/>
      <c r="J85" s="32"/>
      <c r="K85" s="31"/>
      <c r="L85" s="31" t="s">
        <v>70</v>
      </c>
      <c r="M85" s="31"/>
      <c r="N85" s="45"/>
      <c r="O85" s="18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</row>
    <row r="86" spans="1:256" s="3" customFormat="1" ht="12.6" customHeight="1">
      <c r="A86" s="46" t="s">
        <v>3</v>
      </c>
      <c r="B86" s="47" t="s">
        <v>68</v>
      </c>
      <c r="C86" s="47"/>
      <c r="D86" s="48" t="s">
        <v>69</v>
      </c>
      <c r="E86" s="48"/>
      <c r="F86" s="49" t="s">
        <v>4</v>
      </c>
      <c r="G86" s="48"/>
      <c r="H86" s="50" t="s">
        <v>80</v>
      </c>
      <c r="I86" s="48"/>
      <c r="J86" s="47" t="s">
        <v>2</v>
      </c>
      <c r="K86" s="48"/>
      <c r="L86" s="48" t="s">
        <v>5</v>
      </c>
      <c r="M86" s="31"/>
      <c r="N86" s="45"/>
      <c r="O86" s="18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</row>
    <row r="87" spans="1:256" s="12" customFormat="1" ht="12" customHeight="1">
      <c r="A87" s="83" t="s">
        <v>60</v>
      </c>
      <c r="B87" s="74">
        <f>SUM(B88:B91)</f>
        <v>40973503397</v>
      </c>
      <c r="C87" s="30"/>
      <c r="D87" s="74">
        <f>SUM(D88:D91)</f>
        <v>7746814085</v>
      </c>
      <c r="E87" s="21"/>
      <c r="F87" s="74">
        <f>SUM(F88:F91)</f>
        <v>17923152839</v>
      </c>
      <c r="G87" s="21"/>
      <c r="H87" s="74">
        <f>SUM(H88:H91)</f>
        <v>7864180584</v>
      </c>
      <c r="I87" s="21"/>
      <c r="J87" s="74">
        <f>SUM(J88:J91)</f>
        <v>6691475742</v>
      </c>
      <c r="K87" s="21"/>
      <c r="L87" s="79">
        <f>SUM(L88:L91)</f>
        <v>747880147</v>
      </c>
      <c r="M87" s="60"/>
      <c r="N87" s="6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</row>
    <row r="88" spans="1:256" s="1" customFormat="1" ht="11.45" customHeight="1">
      <c r="A88" s="75" t="s">
        <v>61</v>
      </c>
      <c r="B88" s="34">
        <f>SUM(D88:L88)</f>
        <v>6583579070</v>
      </c>
      <c r="C88" s="34"/>
      <c r="D88" s="35">
        <v>591917776</v>
      </c>
      <c r="E88" s="35"/>
      <c r="F88" s="35">
        <v>1983600140</v>
      </c>
      <c r="G88" s="35"/>
      <c r="H88" s="35">
        <v>1714654745</v>
      </c>
      <c r="I88" s="35"/>
      <c r="J88" s="35">
        <v>2177165815</v>
      </c>
      <c r="K88" s="35"/>
      <c r="L88" s="76">
        <v>116240594</v>
      </c>
      <c r="M88" s="30"/>
      <c r="N88" s="45"/>
      <c r="O88" s="18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</row>
    <row r="89" spans="1:256" s="1" customFormat="1" ht="11.45" customHeight="1">
      <c r="A89" s="75" t="s">
        <v>62</v>
      </c>
      <c r="B89" s="34">
        <f>SUM(D89:L89)</f>
        <v>32245479726</v>
      </c>
      <c r="C89" s="34"/>
      <c r="D89" s="35">
        <v>6719019110</v>
      </c>
      <c r="E89" s="35"/>
      <c r="F89" s="35">
        <v>15090805995</v>
      </c>
      <c r="G89" s="35"/>
      <c r="H89" s="35">
        <v>5661899548</v>
      </c>
      <c r="I89" s="35"/>
      <c r="J89" s="35">
        <v>4162497552</v>
      </c>
      <c r="K89" s="35"/>
      <c r="L89" s="76">
        <v>611257521</v>
      </c>
      <c r="M89" s="30"/>
      <c r="N89" s="45"/>
      <c r="O89" s="18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</row>
    <row r="90" spans="1:256" s="1" customFormat="1" ht="11.45" customHeight="1">
      <c r="A90" s="75" t="s">
        <v>77</v>
      </c>
      <c r="B90" s="34">
        <f>SUM(D90:L90)</f>
        <v>1014143923</v>
      </c>
      <c r="C90" s="21"/>
      <c r="D90" s="35">
        <v>234046859</v>
      </c>
      <c r="E90" s="35"/>
      <c r="F90" s="35">
        <v>343451254</v>
      </c>
      <c r="G90" s="35"/>
      <c r="H90" s="35">
        <v>191420817</v>
      </c>
      <c r="I90" s="35"/>
      <c r="J90" s="35">
        <v>242092088</v>
      </c>
      <c r="K90" s="35"/>
      <c r="L90" s="76">
        <v>3132905</v>
      </c>
      <c r="M90" s="30"/>
      <c r="N90" s="45"/>
      <c r="O90" s="18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</row>
    <row r="91" spans="1:256" s="1" customFormat="1" ht="11.85" customHeight="1">
      <c r="A91" s="75" t="s">
        <v>84</v>
      </c>
      <c r="B91" s="34">
        <f>SUM(D91:L91)</f>
        <v>1130300678</v>
      </c>
      <c r="C91" s="34"/>
      <c r="D91" s="36">
        <v>201830340</v>
      </c>
      <c r="E91" s="35"/>
      <c r="F91" s="36">
        <v>505295450</v>
      </c>
      <c r="G91" s="35"/>
      <c r="H91" s="36">
        <v>296205474</v>
      </c>
      <c r="I91" s="35"/>
      <c r="J91" s="36">
        <v>109720287</v>
      </c>
      <c r="K91" s="35"/>
      <c r="L91" s="91">
        <v>17249127</v>
      </c>
      <c r="M91" s="30"/>
      <c r="N91" s="45"/>
      <c r="O91" s="18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</row>
    <row r="92" spans="1:256" s="1" customFormat="1" ht="11.45" customHeight="1">
      <c r="A92" s="42"/>
      <c r="B92" s="21"/>
      <c r="C92" s="21"/>
      <c r="D92" s="37"/>
      <c r="E92" s="21"/>
      <c r="F92" s="22"/>
      <c r="G92" s="21"/>
      <c r="H92" s="22"/>
      <c r="I92" s="21"/>
      <c r="J92" s="21"/>
      <c r="K92" s="21"/>
      <c r="L92" s="78"/>
      <c r="M92" s="30"/>
      <c r="N92" s="45"/>
      <c r="O92" s="18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</row>
    <row r="93" spans="1:256" s="1" customFormat="1" ht="11.45" customHeight="1">
      <c r="A93" s="42" t="s">
        <v>63</v>
      </c>
      <c r="B93" s="21">
        <f>SUM(B94:B97)</f>
        <v>10530714419</v>
      </c>
      <c r="C93" s="21"/>
      <c r="D93" s="21">
        <f>SUM(D94:D97)</f>
        <v>1922942296</v>
      </c>
      <c r="E93" s="21"/>
      <c r="F93" s="21">
        <f>SUM(F94:F97)</f>
        <v>4115973537</v>
      </c>
      <c r="G93" s="21"/>
      <c r="H93" s="21">
        <f>SUM(H94:H97)</f>
        <v>2166380315</v>
      </c>
      <c r="I93" s="21"/>
      <c r="J93" s="21">
        <f>SUM(J94:J97)</f>
        <v>1382759277</v>
      </c>
      <c r="K93" s="21"/>
      <c r="L93" s="79">
        <f>SUM(L94:L97)</f>
        <v>942658994</v>
      </c>
      <c r="M93" s="30"/>
      <c r="N93" s="45"/>
      <c r="O93" s="18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</row>
    <row r="94" spans="1:256" s="1" customFormat="1" ht="11.45" customHeight="1">
      <c r="A94" s="42" t="s">
        <v>64</v>
      </c>
      <c r="B94" s="34">
        <f>SUM(D94:L94)</f>
        <v>974014084</v>
      </c>
      <c r="C94" s="34"/>
      <c r="D94" s="35">
        <v>145034327</v>
      </c>
      <c r="E94" s="35"/>
      <c r="F94" s="35">
        <v>374641087</v>
      </c>
      <c r="G94" s="35"/>
      <c r="H94" s="35">
        <v>297823106</v>
      </c>
      <c r="I94" s="35"/>
      <c r="J94" s="35">
        <v>145470909</v>
      </c>
      <c r="K94" s="35"/>
      <c r="L94" s="76">
        <v>11044655</v>
      </c>
      <c r="M94" s="30"/>
      <c r="N94" s="45"/>
      <c r="O94" s="18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</row>
    <row r="95" spans="1:256" s="1" customFormat="1" ht="11.45" customHeight="1">
      <c r="A95" s="42" t="s">
        <v>65</v>
      </c>
      <c r="B95" s="34">
        <f>SUM(D95:L95)</f>
        <v>1262942856</v>
      </c>
      <c r="C95" s="34"/>
      <c r="D95" s="35">
        <v>221606158</v>
      </c>
      <c r="E95" s="35"/>
      <c r="F95" s="35">
        <v>633940303</v>
      </c>
      <c r="G95" s="35"/>
      <c r="H95" s="35">
        <v>265529251</v>
      </c>
      <c r="I95" s="35"/>
      <c r="J95" s="35">
        <v>117651764</v>
      </c>
      <c r="K95" s="35"/>
      <c r="L95" s="76">
        <v>24215380</v>
      </c>
      <c r="M95" s="30"/>
      <c r="N95" s="45"/>
      <c r="O95" s="18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</row>
    <row r="96" spans="1:256" s="2" customFormat="1" ht="11.45" customHeight="1">
      <c r="A96" s="42" t="s">
        <v>66</v>
      </c>
      <c r="B96" s="34">
        <f>SUM(D96:L96)</f>
        <v>2459665555</v>
      </c>
      <c r="C96" s="34"/>
      <c r="D96" s="35">
        <v>522729798</v>
      </c>
      <c r="E96" s="35"/>
      <c r="F96" s="35">
        <v>962727072</v>
      </c>
      <c r="G96" s="35"/>
      <c r="H96" s="35">
        <v>520467594</v>
      </c>
      <c r="I96" s="35"/>
      <c r="J96" s="35">
        <v>442199163</v>
      </c>
      <c r="K96" s="35"/>
      <c r="L96" s="76">
        <v>11541928</v>
      </c>
      <c r="M96" s="30"/>
      <c r="N96" s="45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</row>
    <row r="97" spans="1:89" s="2" customFormat="1" ht="11.45" customHeight="1">
      <c r="A97" s="46" t="s">
        <v>67</v>
      </c>
      <c r="B97" s="38">
        <f>SUM(D97:L97)</f>
        <v>5834091924</v>
      </c>
      <c r="C97" s="38"/>
      <c r="D97" s="39">
        <v>1033572013</v>
      </c>
      <c r="E97" s="39"/>
      <c r="F97" s="39">
        <v>2144665075</v>
      </c>
      <c r="G97" s="39"/>
      <c r="H97" s="39">
        <v>1082560364</v>
      </c>
      <c r="I97" s="39"/>
      <c r="J97" s="39">
        <v>677437441</v>
      </c>
      <c r="K97" s="39"/>
      <c r="L97" s="81">
        <v>895857031</v>
      </c>
      <c r="M97" s="30"/>
      <c r="N97" s="45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</row>
    <row r="98" spans="1:89" s="1" customFormat="1" ht="12" customHeight="1">
      <c r="A98" s="65" t="s">
        <v>81</v>
      </c>
      <c r="B98" s="66"/>
      <c r="C98" s="67"/>
      <c r="D98" s="67"/>
      <c r="E98" s="67"/>
      <c r="F98" s="67"/>
      <c r="G98" s="67"/>
      <c r="H98" s="66"/>
      <c r="I98" s="67"/>
      <c r="J98" s="67"/>
      <c r="K98" s="67"/>
      <c r="L98" s="67"/>
      <c r="M98" s="30"/>
      <c r="N98" s="45"/>
      <c r="O98" s="18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</row>
    <row r="99" spans="1:89" s="1" customFormat="1">
      <c r="A99" s="65"/>
      <c r="B99" s="22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72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</row>
    <row r="100" spans="1:89" s="1" customFormat="1" ht="9" customHeight="1">
      <c r="A100" s="69" t="s">
        <v>71</v>
      </c>
      <c r="B100" s="66"/>
      <c r="C100" s="67"/>
      <c r="D100" s="67"/>
      <c r="E100" s="67"/>
      <c r="F100" s="67"/>
      <c r="G100" s="67"/>
      <c r="H100" s="66"/>
      <c r="I100" s="67"/>
      <c r="J100" s="67"/>
      <c r="K100" s="67"/>
      <c r="L100" s="67"/>
      <c r="M100" s="30"/>
      <c r="N100" s="45"/>
      <c r="O100" s="18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</row>
    <row r="101" spans="1:89" s="1" customFormat="1" ht="9" customHeight="1">
      <c r="A101" s="69" t="s">
        <v>72</v>
      </c>
      <c r="B101" s="66"/>
      <c r="C101" s="67"/>
      <c r="D101" s="67"/>
      <c r="E101" s="67"/>
      <c r="F101" s="67"/>
      <c r="G101" s="67"/>
      <c r="H101" s="66"/>
      <c r="I101" s="67"/>
      <c r="J101" s="67"/>
      <c r="K101" s="67"/>
      <c r="L101" s="67"/>
      <c r="M101" s="30"/>
      <c r="N101" s="45"/>
      <c r="O101" s="18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</row>
    <row r="102" spans="1:89" s="1" customFormat="1" ht="9" customHeight="1">
      <c r="A102" s="69" t="s">
        <v>73</v>
      </c>
      <c r="B102" s="66"/>
      <c r="C102" s="67"/>
      <c r="D102" s="67"/>
      <c r="E102" s="67"/>
      <c r="F102" s="67"/>
      <c r="G102" s="67"/>
      <c r="H102" s="66"/>
      <c r="I102" s="67"/>
      <c r="J102" s="67"/>
      <c r="K102" s="67"/>
      <c r="L102" s="67"/>
      <c r="M102" s="30"/>
      <c r="N102" s="45"/>
      <c r="O102" s="18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</row>
    <row r="103" spans="1:89" s="1" customFormat="1" ht="9" customHeight="1">
      <c r="A103" s="69" t="s">
        <v>74</v>
      </c>
      <c r="B103" s="66"/>
      <c r="C103" s="67"/>
      <c r="D103" s="67"/>
      <c r="E103" s="67"/>
      <c r="F103" s="67"/>
      <c r="G103" s="67"/>
      <c r="H103" s="66"/>
      <c r="I103" s="67"/>
      <c r="J103" s="67"/>
      <c r="K103" s="67"/>
      <c r="L103" s="67"/>
      <c r="M103" s="30"/>
      <c r="N103" s="45"/>
      <c r="O103" s="18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</row>
    <row r="104" spans="1:89" s="1" customFormat="1" ht="9.9499999999999993" customHeight="1">
      <c r="A104" s="68"/>
      <c r="B104" s="66"/>
      <c r="C104" s="67"/>
      <c r="D104" s="67"/>
      <c r="E104" s="67"/>
      <c r="F104" s="67"/>
      <c r="G104" s="67"/>
      <c r="H104" s="66"/>
      <c r="I104" s="67"/>
      <c r="J104" s="67"/>
      <c r="K104" s="67"/>
      <c r="L104" s="67"/>
      <c r="M104" s="30"/>
      <c r="N104" s="45"/>
      <c r="O104" s="18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</row>
    <row r="105" spans="1:89" s="13" customFormat="1" ht="9" customHeight="1">
      <c r="A105" s="70" t="s">
        <v>78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56"/>
      <c r="N105" s="56"/>
      <c r="O105" s="23"/>
    </row>
    <row r="106" spans="1:89" s="13" customFormat="1" ht="9" customHeight="1">
      <c r="A106" s="71" t="s">
        <v>76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56"/>
      <c r="N106" s="56"/>
      <c r="O106" s="23"/>
    </row>
    <row r="107" spans="1:89" s="1" customFormat="1" ht="9.9499999999999993" customHeight="1">
      <c r="A107" s="54"/>
      <c r="B107" s="22"/>
      <c r="C107" s="21"/>
      <c r="D107" s="21"/>
      <c r="E107" s="21"/>
      <c r="F107" s="21"/>
      <c r="G107" s="21"/>
      <c r="H107" s="22"/>
      <c r="I107" s="21"/>
      <c r="J107" s="21"/>
      <c r="K107" s="21"/>
      <c r="L107" s="21"/>
      <c r="M107" s="21"/>
      <c r="N107" s="72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</row>
    <row r="108" spans="1:89" s="1" customFormat="1">
      <c r="A108" s="54"/>
      <c r="B108" s="22"/>
      <c r="C108" s="21"/>
      <c r="D108" s="21"/>
      <c r="E108" s="21"/>
      <c r="F108" s="21"/>
      <c r="G108" s="21"/>
      <c r="H108" s="22"/>
      <c r="I108" s="21"/>
      <c r="J108" s="21"/>
      <c r="K108" s="21"/>
      <c r="L108" s="21"/>
      <c r="M108" s="21"/>
      <c r="N108" s="72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</row>
    <row r="110" spans="1:89" s="1" customFormat="1">
      <c r="A110" s="54"/>
      <c r="B110" s="22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72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</row>
    <row r="111" spans="1:89" s="1" customFormat="1">
      <c r="A111" s="54"/>
      <c r="B111" s="22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72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</row>
    <row r="112" spans="1:89" s="1" customFormat="1">
      <c r="A112" s="54"/>
      <c r="B112" s="22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72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</row>
    <row r="113" spans="1:89" s="1" customFormat="1">
      <c r="A113" s="54"/>
      <c r="B113" s="22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72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</row>
    <row r="114" spans="1:89" s="1" customFormat="1">
      <c r="A114" s="54"/>
      <c r="B114" s="22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72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</row>
    <row r="115" spans="1:89" s="1" customFormat="1">
      <c r="A115" s="54"/>
      <c r="B115" s="22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72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</row>
    <row r="116" spans="1:89" s="1" customFormat="1">
      <c r="A116" s="54"/>
      <c r="B116" s="22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72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</row>
    <row r="117" spans="1:89" s="1" customFormat="1">
      <c r="A117" s="54"/>
      <c r="B117" s="22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72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</row>
    <row r="118" spans="1:89" s="1" customFormat="1">
      <c r="A118" s="54"/>
      <c r="B118" s="22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72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</row>
    <row r="119" spans="1:89" s="1" customFormat="1">
      <c r="A119" s="54"/>
      <c r="B119" s="22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72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</row>
    <row r="120" spans="1:89" s="1" customFormat="1">
      <c r="A120" s="54"/>
      <c r="B120" s="22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72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</row>
    <row r="121" spans="1:89" s="1" customFormat="1">
      <c r="A121" s="54"/>
      <c r="B121" s="22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72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</row>
    <row r="122" spans="1:89" s="1" customFormat="1">
      <c r="A122" s="54"/>
      <c r="B122" s="22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72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</row>
    <row r="123" spans="1:89" s="1" customFormat="1">
      <c r="A123" s="54"/>
      <c r="B123" s="22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72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</row>
    <row r="124" spans="1:89" s="1" customFormat="1">
      <c r="A124" s="54"/>
      <c r="B124" s="22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72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</row>
    <row r="125" spans="1:89" s="1" customFormat="1">
      <c r="A125" s="54"/>
      <c r="B125" s="22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72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</row>
    <row r="126" spans="1:89" s="1" customFormat="1">
      <c r="A126" s="54"/>
      <c r="B126" s="22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72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</row>
    <row r="127" spans="1:89" s="1" customFormat="1">
      <c r="A127" s="54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72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</row>
    <row r="128" spans="1:89" s="1" customFormat="1">
      <c r="A128" s="54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72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</row>
    <row r="129" spans="1:89" s="1" customFormat="1">
      <c r="A129" s="54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72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</row>
    <row r="130" spans="1:89" s="1" customFormat="1">
      <c r="A130" s="54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72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</row>
    <row r="131" spans="1:89" s="1" customFormat="1">
      <c r="A131" s="54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72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</row>
    <row r="132" spans="1:89" s="1" customFormat="1">
      <c r="A132" s="54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72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</row>
    <row r="133" spans="1:89" s="1" customFormat="1">
      <c r="A133" s="54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72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</row>
    <row r="134" spans="1:89" s="1" customFormat="1">
      <c r="A134" s="54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72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</row>
    <row r="135" spans="1:89" s="1" customFormat="1">
      <c r="A135" s="54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72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</row>
    <row r="136" spans="1:89" s="1" customFormat="1">
      <c r="A136" s="54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72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</row>
    <row r="137" spans="1:89" s="1" customFormat="1">
      <c r="A137" s="54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72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</row>
    <row r="138" spans="1:89" s="1" customFormat="1">
      <c r="A138" s="54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72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</row>
    <row r="139" spans="1:89" s="1" customFormat="1">
      <c r="A139" s="54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72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</row>
    <row r="140" spans="1:89" s="1" customFormat="1">
      <c r="A140" s="54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72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</row>
    <row r="141" spans="1:89" s="1" customFormat="1">
      <c r="A141" s="54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72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</row>
    <row r="142" spans="1:89" s="1" customFormat="1">
      <c r="A142" s="54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72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</row>
    <row r="143" spans="1:89" s="1" customFormat="1">
      <c r="A143" s="54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72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</row>
    <row r="144" spans="1:89" s="1" customFormat="1">
      <c r="A144" s="54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72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</row>
    <row r="145" spans="1:89" s="1" customFormat="1">
      <c r="A145" s="54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72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</row>
    <row r="146" spans="1:89" s="1" customFormat="1">
      <c r="A146" s="54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72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</row>
    <row r="147" spans="1:89" s="1" customFormat="1">
      <c r="A147" s="54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72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</row>
    <row r="148" spans="1:89" s="1" customFormat="1">
      <c r="A148" s="54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72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</row>
    <row r="149" spans="1:89" s="1" customFormat="1">
      <c r="A149" s="54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72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</row>
    <row r="150" spans="1:89" s="1" customFormat="1">
      <c r="A150" s="54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72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</row>
    <row r="151" spans="1:89" s="1" customFormat="1">
      <c r="A151" s="54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72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</row>
    <row r="152" spans="1:89" s="1" customFormat="1">
      <c r="A152" s="54" t="s">
        <v>0</v>
      </c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72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</row>
    <row r="153" spans="1:89" s="1" customFormat="1">
      <c r="A153" s="54" t="s">
        <v>0</v>
      </c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72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</row>
    <row r="154" spans="1:89" s="1" customFormat="1">
      <c r="A154" s="54" t="s">
        <v>0</v>
      </c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72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</row>
    <row r="155" spans="1:89" s="1" customFormat="1">
      <c r="A155" s="54" t="s">
        <v>0</v>
      </c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72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</row>
    <row r="156" spans="1:89" s="1" customFormat="1">
      <c r="A156" s="54" t="s">
        <v>0</v>
      </c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72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</row>
    <row r="157" spans="1:89" s="1" customFormat="1">
      <c r="A157" s="54" t="s">
        <v>0</v>
      </c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72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</row>
    <row r="158" spans="1:89" s="1" customFormat="1">
      <c r="A158" s="54" t="s">
        <v>0</v>
      </c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72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</row>
    <row r="159" spans="1:89" s="1" customFormat="1">
      <c r="A159" s="54" t="s">
        <v>0</v>
      </c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72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</row>
    <row r="160" spans="1:89" s="1" customFormat="1">
      <c r="A160" s="54" t="s">
        <v>0</v>
      </c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72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</row>
    <row r="161" spans="1:89" s="1" customFormat="1">
      <c r="A161" s="54" t="s">
        <v>0</v>
      </c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72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</row>
    <row r="162" spans="1:89" s="1" customFormat="1">
      <c r="A162" s="54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72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</row>
    <row r="163" spans="1:89" s="1" customFormat="1">
      <c r="A163" s="54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72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</row>
    <row r="164" spans="1:89" s="1" customFormat="1">
      <c r="A164" s="54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72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</row>
    <row r="165" spans="1:89" s="1" customFormat="1">
      <c r="A165" s="54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72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</row>
    <row r="166" spans="1:89" s="1" customFormat="1">
      <c r="A166" s="54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72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</row>
    <row r="167" spans="1:89" s="1" customFormat="1">
      <c r="A167" s="54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72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</row>
    <row r="168" spans="1:89" s="1" customFormat="1">
      <c r="A168" s="54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72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</row>
    <row r="169" spans="1:89" s="1" customFormat="1">
      <c r="A169" s="54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72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</row>
    <row r="170" spans="1:89" s="1" customFormat="1">
      <c r="A170" s="54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72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</row>
    <row r="171" spans="1:89" s="1" customFormat="1">
      <c r="A171" s="54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72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</row>
    <row r="172" spans="1:89" s="1" customFormat="1">
      <c r="A172" s="54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72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</row>
    <row r="173" spans="1:89" s="1" customFormat="1">
      <c r="A173" s="54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72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</row>
    <row r="174" spans="1:89" s="1" customFormat="1">
      <c r="A174" s="54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72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</row>
    <row r="175" spans="1:89" s="1" customFormat="1">
      <c r="A175" s="54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72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</row>
    <row r="176" spans="1:89" s="1" customFormat="1">
      <c r="A176" s="54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72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</row>
    <row r="177" spans="1:89" s="1" customFormat="1">
      <c r="A177" s="54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72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</row>
    <row r="178" spans="1:89" s="1" customFormat="1">
      <c r="A178" s="54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72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</row>
    <row r="179" spans="1:89" s="1" customFormat="1">
      <c r="A179" s="54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72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</row>
    <row r="180" spans="1:89" s="1" customFormat="1">
      <c r="A180" s="54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72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</row>
    <row r="181" spans="1:89" s="1" customFormat="1">
      <c r="A181" s="54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72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</row>
    <row r="182" spans="1:89" s="1" customFormat="1">
      <c r="A182" s="54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72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</row>
    <row r="183" spans="1:89" s="1" customFormat="1">
      <c r="A183" s="54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72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</row>
    <row r="184" spans="1:89" s="1" customFormat="1">
      <c r="A184" s="54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72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</row>
    <row r="185" spans="1:89" s="1" customFormat="1">
      <c r="A185" s="54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72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</row>
    <row r="186" spans="1:89" s="1" customFormat="1">
      <c r="A186" s="54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72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</row>
    <row r="187" spans="1:89" s="1" customFormat="1">
      <c r="A187" s="54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72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</row>
    <row r="188" spans="1:89" s="1" customFormat="1">
      <c r="A188" s="54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72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</row>
    <row r="189" spans="1:89" s="1" customFormat="1">
      <c r="A189" s="54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72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</row>
    <row r="190" spans="1:89" s="1" customFormat="1">
      <c r="A190" s="54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72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</row>
    <row r="191" spans="1:89" s="1" customFormat="1">
      <c r="A191" s="54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72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</row>
    <row r="192" spans="1:89" s="1" customFormat="1">
      <c r="A192" s="54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72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</row>
    <row r="193" spans="1:89" s="1" customFormat="1">
      <c r="A193" s="54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72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</row>
    <row r="194" spans="1:89" s="1" customFormat="1">
      <c r="A194" s="54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72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</row>
    <row r="195" spans="1:89" s="1" customFormat="1">
      <c r="A195" s="54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72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</row>
    <row r="196" spans="1:89" s="1" customFormat="1">
      <c r="A196" s="54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72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</row>
    <row r="197" spans="1:89" s="1" customFormat="1">
      <c r="A197" s="54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72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</row>
    <row r="198" spans="1:89" s="1" customFormat="1">
      <c r="A198" s="54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72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</row>
    <row r="199" spans="1:89" s="1" customFormat="1">
      <c r="A199" s="54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72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</row>
    <row r="200" spans="1:89" s="1" customFormat="1">
      <c r="A200" s="54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72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</row>
    <row r="201" spans="1:89" s="1" customFormat="1">
      <c r="A201" s="54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72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</row>
    <row r="202" spans="1:89" s="1" customFormat="1">
      <c r="A202" s="54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72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</row>
    <row r="203" spans="1:89" s="1" customFormat="1">
      <c r="A203" s="54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72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</row>
    <row r="204" spans="1:89" s="1" customFormat="1">
      <c r="A204" s="54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72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</row>
    <row r="205" spans="1:89" s="1" customFormat="1">
      <c r="A205" s="54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72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</row>
    <row r="206" spans="1:89" s="1" customFormat="1">
      <c r="A206" s="54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72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</row>
    <row r="207" spans="1:89" s="1" customFormat="1">
      <c r="A207" s="54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72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</row>
    <row r="208" spans="1:89" s="1" customFormat="1">
      <c r="A208" s="54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72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</row>
    <row r="209" spans="1:89" s="1" customFormat="1">
      <c r="A209" s="54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72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</row>
    <row r="210" spans="1:89" s="1" customFormat="1">
      <c r="A210" s="54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72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</row>
    <row r="211" spans="1:89" s="1" customFormat="1">
      <c r="A211" s="54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72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</row>
    <row r="212" spans="1:89" s="1" customFormat="1">
      <c r="A212" s="54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72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</row>
    <row r="213" spans="1:89" s="1" customFormat="1">
      <c r="A213" s="54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72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</row>
    <row r="214" spans="1:89" s="1" customFormat="1">
      <c r="A214" s="54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72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</row>
    <row r="215" spans="1:89" s="1" customFormat="1">
      <c r="A215" s="54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72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</row>
    <row r="216" spans="1:89" s="1" customFormat="1">
      <c r="A216" s="54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72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</row>
    <row r="217" spans="1:89" s="1" customFormat="1">
      <c r="A217" s="54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72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</row>
    <row r="218" spans="1:89" s="1" customFormat="1">
      <c r="A218" s="54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72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</row>
    <row r="219" spans="1:89" s="1" customFormat="1">
      <c r="A219" s="54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72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</row>
    <row r="220" spans="1:89" s="1" customFormat="1">
      <c r="A220" s="54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72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</row>
    <row r="221" spans="1:89" s="1" customFormat="1">
      <c r="A221" s="54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72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</row>
    <row r="222" spans="1:89" s="1" customFormat="1">
      <c r="A222" s="54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72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</row>
    <row r="223" spans="1:89" s="1" customFormat="1">
      <c r="A223" s="54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72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</row>
    <row r="224" spans="1:89" s="1" customFormat="1">
      <c r="A224" s="54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72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</row>
    <row r="225" spans="1:89" s="1" customFormat="1">
      <c r="A225" s="54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72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</row>
    <row r="226" spans="1:89" s="1" customFormat="1">
      <c r="A226" s="54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72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</row>
    <row r="227" spans="1:89" s="1" customFormat="1">
      <c r="A227" s="54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72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</row>
    <row r="228" spans="1:89" s="1" customFormat="1">
      <c r="A228" s="54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72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</row>
    <row r="229" spans="1:89" s="1" customFormat="1">
      <c r="A229" s="54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72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</row>
    <row r="230" spans="1:89" s="1" customFormat="1">
      <c r="A230" s="54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72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</row>
    <row r="231" spans="1:89" s="1" customFormat="1">
      <c r="A231" s="54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72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</row>
    <row r="232" spans="1:89" s="1" customFormat="1">
      <c r="A232" s="54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72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</row>
    <row r="233" spans="1:89" s="1" customFormat="1">
      <c r="A233" s="54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72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</row>
    <row r="234" spans="1:89" s="1" customFormat="1">
      <c r="A234" s="54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72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</row>
    <row r="235" spans="1:89" s="1" customFormat="1">
      <c r="A235" s="54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72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</row>
    <row r="236" spans="1:89" s="1" customFormat="1">
      <c r="A236" s="54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72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</row>
    <row r="237" spans="1:89" s="1" customFormat="1">
      <c r="A237" s="54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72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</row>
    <row r="238" spans="1:89" s="1" customFormat="1">
      <c r="A238" s="54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72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</row>
    <row r="239" spans="1:89" s="1" customFormat="1">
      <c r="A239" s="54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72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</row>
    <row r="240" spans="1:89" s="1" customFormat="1">
      <c r="A240" s="54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72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</row>
    <row r="241" spans="1:89" s="1" customFormat="1">
      <c r="A241" s="54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72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</row>
    <row r="242" spans="1:89" s="1" customFormat="1">
      <c r="A242" s="54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72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</row>
    <row r="243" spans="1:89" s="1" customFormat="1">
      <c r="A243" s="54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72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</row>
    <row r="244" spans="1:89" s="1" customFormat="1">
      <c r="A244" s="54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72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</row>
    <row r="245" spans="1:89" s="1" customFormat="1">
      <c r="A245" s="54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72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</row>
    <row r="246" spans="1:89" s="1" customFormat="1">
      <c r="A246" s="54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72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</row>
    <row r="247" spans="1:89" s="1" customFormat="1">
      <c r="A247" s="54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72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</row>
    <row r="248" spans="1:89" s="1" customFormat="1">
      <c r="A248" s="54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72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</row>
    <row r="249" spans="1:89" s="1" customFormat="1">
      <c r="A249" s="54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72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</row>
    <row r="250" spans="1:89" s="1" customFormat="1">
      <c r="A250" s="54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72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</row>
    <row r="251" spans="1:89" s="1" customFormat="1">
      <c r="A251" s="54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72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</row>
    <row r="252" spans="1:89" s="1" customFormat="1">
      <c r="A252" s="54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72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</row>
    <row r="253" spans="1:89" s="1" customFormat="1">
      <c r="A253" s="54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72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</row>
    <row r="254" spans="1:89" s="1" customFormat="1">
      <c r="A254" s="54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72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</row>
    <row r="255" spans="1:89" s="1" customFormat="1">
      <c r="A255" s="54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72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</row>
    <row r="256" spans="1:89" s="1" customFormat="1">
      <c r="A256" s="54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72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</row>
    <row r="257" spans="1:89" s="1" customFormat="1">
      <c r="A257" s="54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72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</row>
    <row r="258" spans="1:89" s="1" customFormat="1">
      <c r="A258" s="54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72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</row>
    <row r="259" spans="1:89" s="1" customFormat="1">
      <c r="A259" s="54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72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</row>
    <row r="260" spans="1:89" s="1" customFormat="1">
      <c r="A260" s="54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72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</row>
    <row r="261" spans="1:89" s="1" customFormat="1">
      <c r="A261" s="54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72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</row>
    <row r="262" spans="1:89" s="1" customFormat="1">
      <c r="A262" s="54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72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</row>
    <row r="263" spans="1:89" s="1" customFormat="1">
      <c r="A263" s="54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72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</row>
    <row r="264" spans="1:89" s="1" customFormat="1">
      <c r="A264" s="54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72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</row>
    <row r="265" spans="1:89" s="1" customFormat="1">
      <c r="A265" s="54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72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</row>
    <row r="266" spans="1:89" s="1" customFormat="1">
      <c r="A266" s="54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72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</row>
    <row r="267" spans="1:89" s="1" customFormat="1">
      <c r="A267" s="54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72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</row>
    <row r="268" spans="1:89" s="1" customFormat="1">
      <c r="A268" s="54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72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</row>
    <row r="269" spans="1:89" s="1" customFormat="1">
      <c r="A269" s="54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72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</row>
    <row r="270" spans="1:89" s="1" customFormat="1">
      <c r="A270" s="54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72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</row>
    <row r="271" spans="1:89" s="1" customFormat="1">
      <c r="A271" s="54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72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</row>
    <row r="272" spans="1:89" s="1" customFormat="1">
      <c r="A272" s="54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72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</row>
    <row r="273" spans="1:89" s="1" customFormat="1">
      <c r="A273" s="54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72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</row>
    <row r="274" spans="1:89" s="1" customFormat="1">
      <c r="A274" s="54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72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</row>
    <row r="275" spans="1:89" s="1" customFormat="1">
      <c r="A275" s="54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72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</row>
    <row r="276" spans="1:89" s="1" customFormat="1">
      <c r="A276" s="54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72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</row>
    <row r="277" spans="1:89" s="1" customFormat="1">
      <c r="A277" s="54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72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</row>
    <row r="278" spans="1:89" s="1" customFormat="1">
      <c r="A278" s="54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72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</row>
    <row r="279" spans="1:89" s="1" customFormat="1">
      <c r="A279" s="54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72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</row>
    <row r="280" spans="1:89" s="1" customFormat="1">
      <c r="A280" s="54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72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</row>
    <row r="281" spans="1:89" s="1" customFormat="1">
      <c r="A281" s="54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72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</row>
    <row r="282" spans="1:89" s="1" customFormat="1">
      <c r="A282" s="54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72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</row>
    <row r="283" spans="1:89" s="1" customFormat="1">
      <c r="A283" s="54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72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</row>
    <row r="284" spans="1:89" s="1" customFormat="1">
      <c r="A284" s="54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72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</row>
    <row r="285" spans="1:89" s="1" customFormat="1">
      <c r="A285" s="54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72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</row>
    <row r="286" spans="1:89" s="1" customFormat="1">
      <c r="A286" s="54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72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</row>
    <row r="287" spans="1:89" s="1" customFormat="1">
      <c r="A287" s="54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72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</row>
    <row r="288" spans="1:89" s="1" customFormat="1">
      <c r="A288" s="54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72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</row>
    <row r="289" spans="1:89" s="1" customFormat="1">
      <c r="A289" s="54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72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</row>
    <row r="290" spans="1:89" s="1" customFormat="1">
      <c r="A290" s="54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72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</row>
    <row r="291" spans="1:89" s="1" customFormat="1">
      <c r="A291" s="54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72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</row>
    <row r="292" spans="1:89" s="1" customFormat="1">
      <c r="A292" s="54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72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</row>
    <row r="293" spans="1:89" s="1" customFormat="1">
      <c r="A293" s="54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72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</row>
    <row r="294" spans="1:89" s="1" customFormat="1">
      <c r="A294" s="54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72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</row>
    <row r="295" spans="1:89" s="1" customFormat="1">
      <c r="A295" s="54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72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</row>
    <row r="296" spans="1:89" s="1" customFormat="1">
      <c r="A296" s="54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72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</row>
    <row r="297" spans="1:89" s="1" customFormat="1">
      <c r="A297" s="54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72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</row>
    <row r="298" spans="1:89" s="1" customFormat="1">
      <c r="A298" s="54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72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</row>
    <row r="299" spans="1:89" s="1" customFormat="1">
      <c r="A299" s="54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72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</row>
    <row r="300" spans="1:89" s="1" customFormat="1">
      <c r="A300" s="54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72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</row>
    <row r="301" spans="1:89" s="1" customFormat="1">
      <c r="A301" s="54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72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</row>
    <row r="302" spans="1:89" s="1" customFormat="1">
      <c r="A302" s="54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72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</row>
    <row r="303" spans="1:89" s="1" customFormat="1">
      <c r="A303" s="54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72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</row>
    <row r="304" spans="1:89" s="1" customFormat="1">
      <c r="A304" s="54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72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</row>
    <row r="305" spans="1:89" s="1" customFormat="1">
      <c r="A305" s="54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72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</row>
    <row r="306" spans="1:89" s="1" customFormat="1">
      <c r="A306" s="54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72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</row>
    <row r="307" spans="1:89" s="1" customFormat="1">
      <c r="A307" s="54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72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</row>
    <row r="308" spans="1:89" s="1" customFormat="1">
      <c r="A308" s="54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72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</row>
    <row r="309" spans="1:89" s="1" customFormat="1">
      <c r="A309" s="54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72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</row>
    <row r="310" spans="1:89" s="1" customFormat="1">
      <c r="A310" s="54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72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</row>
    <row r="311" spans="1:89" s="1" customFormat="1">
      <c r="A311" s="54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72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</row>
    <row r="312" spans="1:89" s="1" customFormat="1">
      <c r="A312" s="54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72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</row>
    <row r="313" spans="1:89" s="1" customFormat="1">
      <c r="A313" s="54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72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</row>
    <row r="314" spans="1:89" s="1" customFormat="1">
      <c r="A314" s="54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72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</row>
    <row r="315" spans="1:89" s="1" customFormat="1">
      <c r="A315" s="54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72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</row>
    <row r="316" spans="1:89" s="1" customFormat="1">
      <c r="A316" s="54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72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</row>
    <row r="317" spans="1:89" s="1" customFormat="1">
      <c r="A317" s="54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72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</row>
    <row r="318" spans="1:89" s="1" customFormat="1">
      <c r="A318" s="54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72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</row>
    <row r="319" spans="1:89" s="1" customFormat="1">
      <c r="A319" s="54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72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</row>
    <row r="320" spans="1:89" s="1" customFormat="1">
      <c r="A320" s="54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72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</row>
    <row r="321" spans="1:89" s="1" customFormat="1">
      <c r="A321" s="54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72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</row>
    <row r="322" spans="1:89" s="1" customFormat="1">
      <c r="A322" s="54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72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</row>
    <row r="323" spans="1:89" s="1" customFormat="1">
      <c r="A323" s="54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72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</row>
    <row r="324" spans="1:89" s="1" customFormat="1">
      <c r="A324" s="54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72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</row>
    <row r="325" spans="1:89" s="1" customFormat="1">
      <c r="A325" s="54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72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</row>
    <row r="326" spans="1:89" s="1" customFormat="1">
      <c r="A326" s="54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72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</row>
    <row r="327" spans="1:89" s="1" customFormat="1">
      <c r="A327" s="54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72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</row>
    <row r="328" spans="1:89" s="1" customFormat="1">
      <c r="A328" s="54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72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</row>
    <row r="329" spans="1:89" s="1" customFormat="1">
      <c r="A329" s="54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72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</row>
    <row r="330" spans="1:89" s="1" customFormat="1">
      <c r="A330" s="54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72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</row>
    <row r="331" spans="1:89" s="1" customFormat="1">
      <c r="A331" s="54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72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</row>
    <row r="332" spans="1:89" s="1" customFormat="1">
      <c r="A332" s="54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72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</row>
    <row r="333" spans="1:89" s="1" customFormat="1">
      <c r="A333" s="54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72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</row>
    <row r="334" spans="1:89" s="1" customFormat="1">
      <c r="A334" s="54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72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</row>
    <row r="335" spans="1:89" s="1" customFormat="1">
      <c r="A335" s="54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72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</row>
    <row r="336" spans="1:89" s="1" customFormat="1">
      <c r="A336" s="54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72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</row>
    <row r="337" spans="1:89" s="1" customFormat="1">
      <c r="A337" s="54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72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</row>
    <row r="338" spans="1:89" s="1" customFormat="1">
      <c r="A338" s="54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72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</row>
    <row r="339" spans="1:89" s="1" customFormat="1">
      <c r="A339" s="54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72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</row>
    <row r="340" spans="1:89" s="1" customFormat="1">
      <c r="A340" s="54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72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</row>
    <row r="341" spans="1:89" s="1" customFormat="1">
      <c r="A341" s="54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72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</row>
    <row r="342" spans="1:89" s="1" customFormat="1">
      <c r="A342" s="54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72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</row>
    <row r="343" spans="1:89" s="1" customFormat="1">
      <c r="A343" s="54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72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</row>
    <row r="344" spans="1:89" s="1" customFormat="1">
      <c r="A344" s="54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72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</row>
    <row r="345" spans="1:89" s="1" customFormat="1">
      <c r="A345" s="54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72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</row>
    <row r="346" spans="1:89" s="1" customFormat="1">
      <c r="A346" s="54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72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</row>
    <row r="347" spans="1:89" s="1" customFormat="1">
      <c r="A347" s="54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72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</row>
    <row r="348" spans="1:89" s="1" customFormat="1">
      <c r="A348" s="54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72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</row>
    <row r="349" spans="1:89" s="1" customFormat="1">
      <c r="A349" s="54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72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</row>
    <row r="350" spans="1:89" s="1" customFormat="1">
      <c r="A350" s="54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72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</row>
    <row r="351" spans="1:89" s="1" customFormat="1">
      <c r="A351" s="54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72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</row>
    <row r="352" spans="1:89" s="1" customFormat="1">
      <c r="A352" s="54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72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</row>
    <row r="353" spans="1:89" s="1" customFormat="1">
      <c r="A353" s="54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72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</row>
    <row r="354" spans="1:89" s="1" customFormat="1">
      <c r="A354" s="54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72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</row>
    <row r="355" spans="1:89" s="1" customFormat="1">
      <c r="A355" s="54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72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</row>
    <row r="356" spans="1:89" s="1" customFormat="1">
      <c r="A356" s="54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72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</row>
    <row r="357" spans="1:89" s="1" customFormat="1">
      <c r="A357" s="54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72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</row>
    <row r="358" spans="1:89" s="1" customFormat="1">
      <c r="A358" s="54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72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</row>
    <row r="359" spans="1:89" s="1" customFormat="1">
      <c r="A359" s="54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72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</row>
    <row r="360" spans="1:89" s="1" customFormat="1">
      <c r="A360" s="54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72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</row>
    <row r="361" spans="1:89" s="1" customFormat="1">
      <c r="A361" s="54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72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</row>
    <row r="362" spans="1:89" s="1" customFormat="1">
      <c r="A362" s="54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72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</row>
    <row r="363" spans="1:89" s="1" customFormat="1">
      <c r="A363" s="54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72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</row>
    <row r="364" spans="1:89" s="1" customFormat="1">
      <c r="A364" s="54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72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</row>
    <row r="365" spans="1:89" s="1" customFormat="1">
      <c r="A365" s="54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72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  <c r="CK365" s="6"/>
    </row>
    <row r="366" spans="1:89" s="1" customFormat="1">
      <c r="A366" s="54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72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  <c r="CK366" s="6"/>
    </row>
    <row r="367" spans="1:89" s="1" customFormat="1">
      <c r="A367" s="54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72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  <c r="CK367" s="6"/>
    </row>
    <row r="368" spans="1:89" s="1" customFormat="1">
      <c r="A368" s="54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72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</row>
    <row r="369" spans="1:89" s="1" customFormat="1">
      <c r="A369" s="54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72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</row>
    <row r="370" spans="1:89" s="1" customFormat="1">
      <c r="A370" s="54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72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  <c r="CK370" s="6"/>
    </row>
    <row r="371" spans="1:89" s="1" customFormat="1">
      <c r="A371" s="54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72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</row>
    <row r="372" spans="1:89" s="1" customFormat="1">
      <c r="A372" s="54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72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</row>
    <row r="373" spans="1:89" s="1" customFormat="1">
      <c r="A373" s="54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72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  <c r="CH373" s="6"/>
      <c r="CI373" s="6"/>
      <c r="CJ373" s="6"/>
      <c r="CK373" s="6"/>
    </row>
    <row r="374" spans="1:89" s="1" customFormat="1">
      <c r="A374" s="54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72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  <c r="CH374" s="6"/>
      <c r="CI374" s="6"/>
      <c r="CJ374" s="6"/>
      <c r="CK374" s="6"/>
    </row>
    <row r="375" spans="1:89" s="1" customFormat="1">
      <c r="A375" s="54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72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</row>
    <row r="376" spans="1:89" s="1" customFormat="1">
      <c r="A376" s="54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72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</row>
    <row r="377" spans="1:89" s="1" customFormat="1">
      <c r="A377" s="54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72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</row>
    <row r="378" spans="1:89" s="1" customFormat="1">
      <c r="A378" s="54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72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</row>
    <row r="379" spans="1:89" s="1" customFormat="1">
      <c r="A379" s="54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72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</row>
    <row r="380" spans="1:89" s="1" customFormat="1">
      <c r="A380" s="54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72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  <c r="CI380" s="6"/>
      <c r="CJ380" s="6"/>
      <c r="CK380" s="6"/>
    </row>
    <row r="381" spans="1:89" s="1" customFormat="1">
      <c r="A381" s="54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72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  <c r="CH381" s="6"/>
      <c r="CI381" s="6"/>
      <c r="CJ381" s="6"/>
      <c r="CK381" s="6"/>
    </row>
    <row r="382" spans="1:89" s="1" customFormat="1">
      <c r="A382" s="54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72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  <c r="CH382" s="6"/>
      <c r="CI382" s="6"/>
      <c r="CJ382" s="6"/>
      <c r="CK382" s="6"/>
    </row>
    <row r="383" spans="1:89" s="1" customFormat="1">
      <c r="A383" s="54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72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  <c r="CH383" s="6"/>
      <c r="CI383" s="6"/>
      <c r="CJ383" s="6"/>
      <c r="CK383" s="6"/>
    </row>
    <row r="384" spans="1:89" s="1" customFormat="1">
      <c r="A384" s="54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72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  <c r="CI384" s="6"/>
      <c r="CJ384" s="6"/>
      <c r="CK384" s="6"/>
    </row>
    <row r="385" spans="1:89" s="1" customFormat="1">
      <c r="A385" s="54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72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  <c r="CH385" s="6"/>
      <c r="CI385" s="6"/>
      <c r="CJ385" s="6"/>
      <c r="CK385" s="6"/>
    </row>
    <row r="386" spans="1:89" s="1" customFormat="1">
      <c r="A386" s="54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72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  <c r="CH386" s="6"/>
      <c r="CI386" s="6"/>
      <c r="CJ386" s="6"/>
      <c r="CK386" s="6"/>
    </row>
    <row r="387" spans="1:89" s="1" customFormat="1">
      <c r="A387" s="54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72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  <c r="CH387" s="6"/>
      <c r="CI387" s="6"/>
      <c r="CJ387" s="6"/>
      <c r="CK387" s="6"/>
    </row>
    <row r="388" spans="1:89" s="1" customFormat="1">
      <c r="A388" s="54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72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  <c r="CI388" s="6"/>
      <c r="CJ388" s="6"/>
      <c r="CK388" s="6"/>
    </row>
    <row r="389" spans="1:89" s="1" customFormat="1">
      <c r="A389" s="54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72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  <c r="CH389" s="6"/>
      <c r="CI389" s="6"/>
      <c r="CJ389" s="6"/>
      <c r="CK389" s="6"/>
    </row>
    <row r="390" spans="1:89" s="1" customFormat="1">
      <c r="A390" s="54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72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  <c r="CH390" s="6"/>
      <c r="CI390" s="6"/>
      <c r="CJ390" s="6"/>
      <c r="CK390" s="6"/>
    </row>
    <row r="391" spans="1:89" s="1" customFormat="1">
      <c r="A391" s="54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72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  <c r="CH391" s="6"/>
      <c r="CI391" s="6"/>
      <c r="CJ391" s="6"/>
      <c r="CK391" s="6"/>
    </row>
    <row r="392" spans="1:89" s="1" customFormat="1">
      <c r="A392" s="54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72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  <c r="CH392" s="6"/>
      <c r="CI392" s="6"/>
      <c r="CJ392" s="6"/>
      <c r="CK392" s="6"/>
    </row>
    <row r="393" spans="1:89" s="1" customFormat="1">
      <c r="A393" s="54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72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  <c r="CH393" s="6"/>
      <c r="CI393" s="6"/>
      <c r="CJ393" s="6"/>
      <c r="CK393" s="6"/>
    </row>
    <row r="394" spans="1:89" s="1" customFormat="1">
      <c r="A394" s="54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72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  <c r="CH394" s="6"/>
      <c r="CI394" s="6"/>
      <c r="CJ394" s="6"/>
      <c r="CK394" s="6"/>
    </row>
    <row r="395" spans="1:89" s="1" customFormat="1">
      <c r="A395" s="54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72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  <c r="CH395" s="6"/>
      <c r="CI395" s="6"/>
      <c r="CJ395" s="6"/>
      <c r="CK395" s="6"/>
    </row>
    <row r="396" spans="1:89" s="1" customFormat="1">
      <c r="A396" s="54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72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  <c r="CH396" s="6"/>
      <c r="CI396" s="6"/>
      <c r="CJ396" s="6"/>
      <c r="CK396" s="6"/>
    </row>
    <row r="397" spans="1:89" s="1" customFormat="1">
      <c r="A397" s="54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72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  <c r="CH397" s="6"/>
      <c r="CI397" s="6"/>
      <c r="CJ397" s="6"/>
      <c r="CK397" s="6"/>
    </row>
    <row r="398" spans="1:89" s="1" customFormat="1">
      <c r="A398" s="54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72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</row>
    <row r="399" spans="1:89" s="1" customFormat="1">
      <c r="A399" s="54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72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</row>
    <row r="400" spans="1:89" s="1" customFormat="1">
      <c r="A400" s="54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72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  <c r="CI400" s="6"/>
      <c r="CJ400" s="6"/>
      <c r="CK400" s="6"/>
    </row>
    <row r="401" spans="1:89" s="1" customFormat="1">
      <c r="A401" s="54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72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  <c r="CI401" s="6"/>
      <c r="CJ401" s="6"/>
      <c r="CK401" s="6"/>
    </row>
    <row r="402" spans="1:89" s="1" customFormat="1">
      <c r="A402" s="54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72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</row>
    <row r="403" spans="1:89" s="1" customFormat="1">
      <c r="A403" s="54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72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</row>
    <row r="404" spans="1:89" s="1" customFormat="1">
      <c r="A404" s="54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72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</row>
    <row r="405" spans="1:89" s="1" customFormat="1">
      <c r="A405" s="54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72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</row>
    <row r="406" spans="1:89" s="1" customFormat="1">
      <c r="A406" s="54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72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</row>
    <row r="407" spans="1:89" s="1" customFormat="1">
      <c r="A407" s="54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72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</row>
    <row r="408" spans="1:89" s="1" customFormat="1">
      <c r="A408" s="54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72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  <c r="CI408" s="6"/>
      <c r="CJ408" s="6"/>
      <c r="CK408" s="6"/>
    </row>
    <row r="409" spans="1:89" s="1" customFormat="1">
      <c r="A409" s="54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72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  <c r="CI409" s="6"/>
      <c r="CJ409" s="6"/>
      <c r="CK409" s="6"/>
    </row>
    <row r="410" spans="1:89" s="1" customFormat="1">
      <c r="A410" s="54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72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  <c r="CH410" s="6"/>
      <c r="CI410" s="6"/>
      <c r="CJ410" s="6"/>
      <c r="CK410" s="6"/>
    </row>
    <row r="411" spans="1:89" s="1" customFormat="1">
      <c r="A411" s="54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72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  <c r="CH411" s="6"/>
      <c r="CI411" s="6"/>
      <c r="CJ411" s="6"/>
      <c r="CK411" s="6"/>
    </row>
    <row r="412" spans="1:89" s="1" customFormat="1">
      <c r="A412" s="54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72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  <c r="CH412" s="6"/>
      <c r="CI412" s="6"/>
      <c r="CJ412" s="6"/>
      <c r="CK412" s="6"/>
    </row>
    <row r="413" spans="1:89" s="1" customFormat="1">
      <c r="A413" s="54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72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  <c r="CH413" s="6"/>
      <c r="CI413" s="6"/>
      <c r="CJ413" s="6"/>
      <c r="CK413" s="6"/>
    </row>
    <row r="414" spans="1:89" s="1" customFormat="1">
      <c r="A414" s="54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72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  <c r="CI414" s="6"/>
      <c r="CJ414" s="6"/>
      <c r="CK414" s="6"/>
    </row>
    <row r="415" spans="1:89" s="1" customFormat="1">
      <c r="A415" s="54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72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  <c r="CH415" s="6"/>
      <c r="CI415" s="6"/>
      <c r="CJ415" s="6"/>
      <c r="CK415" s="6"/>
    </row>
    <row r="416" spans="1:89" s="1" customFormat="1">
      <c r="A416" s="54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72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  <c r="BU416" s="6"/>
      <c r="BV416" s="6"/>
      <c r="BW416" s="6"/>
      <c r="BX416" s="6"/>
      <c r="BY416" s="6"/>
      <c r="BZ416" s="6"/>
      <c r="CA416" s="6"/>
      <c r="CB416" s="6"/>
      <c r="CC416" s="6"/>
      <c r="CD416" s="6"/>
      <c r="CE416" s="6"/>
      <c r="CF416" s="6"/>
      <c r="CG416" s="6"/>
      <c r="CH416" s="6"/>
      <c r="CI416" s="6"/>
      <c r="CJ416" s="6"/>
      <c r="CK416" s="6"/>
    </row>
    <row r="417" spans="1:89" s="1" customFormat="1">
      <c r="A417" s="54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72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  <c r="CF417" s="6"/>
      <c r="CG417" s="6"/>
      <c r="CH417" s="6"/>
      <c r="CI417" s="6"/>
      <c r="CJ417" s="6"/>
      <c r="CK417" s="6"/>
    </row>
    <row r="418" spans="1:89" s="1" customFormat="1">
      <c r="A418" s="54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72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  <c r="CH418" s="6"/>
      <c r="CI418" s="6"/>
      <c r="CJ418" s="6"/>
      <c r="CK418" s="6"/>
    </row>
    <row r="419" spans="1:89" s="1" customFormat="1">
      <c r="A419" s="54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72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  <c r="CH419" s="6"/>
      <c r="CI419" s="6"/>
      <c r="CJ419" s="6"/>
      <c r="CK419" s="6"/>
    </row>
    <row r="420" spans="1:89" s="1" customFormat="1">
      <c r="A420" s="54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72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  <c r="BV420" s="6"/>
      <c r="BW420" s="6"/>
      <c r="BX420" s="6"/>
      <c r="BY420" s="6"/>
      <c r="BZ420" s="6"/>
      <c r="CA420" s="6"/>
      <c r="CB420" s="6"/>
      <c r="CC420" s="6"/>
      <c r="CD420" s="6"/>
      <c r="CE420" s="6"/>
      <c r="CF420" s="6"/>
      <c r="CG420" s="6"/>
      <c r="CH420" s="6"/>
      <c r="CI420" s="6"/>
      <c r="CJ420" s="6"/>
      <c r="CK420" s="6"/>
    </row>
    <row r="421" spans="1:89" s="1" customFormat="1">
      <c r="A421" s="54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72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6"/>
      <c r="BV421" s="6"/>
      <c r="BW421" s="6"/>
      <c r="BX421" s="6"/>
      <c r="BY421" s="6"/>
      <c r="BZ421" s="6"/>
      <c r="CA421" s="6"/>
      <c r="CB421" s="6"/>
      <c r="CC421" s="6"/>
      <c r="CD421" s="6"/>
      <c r="CE421" s="6"/>
      <c r="CF421" s="6"/>
      <c r="CG421" s="6"/>
      <c r="CH421" s="6"/>
      <c r="CI421" s="6"/>
      <c r="CJ421" s="6"/>
      <c r="CK421" s="6"/>
    </row>
    <row r="422" spans="1:89" s="1" customFormat="1">
      <c r="A422" s="54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72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  <c r="BU422" s="6"/>
      <c r="BV422" s="6"/>
      <c r="BW422" s="6"/>
      <c r="BX422" s="6"/>
      <c r="BY422" s="6"/>
      <c r="BZ422" s="6"/>
      <c r="CA422" s="6"/>
      <c r="CB422" s="6"/>
      <c r="CC422" s="6"/>
      <c r="CD422" s="6"/>
      <c r="CE422" s="6"/>
      <c r="CF422" s="6"/>
      <c r="CG422" s="6"/>
      <c r="CH422" s="6"/>
      <c r="CI422" s="6"/>
      <c r="CJ422" s="6"/>
      <c r="CK422" s="6"/>
    </row>
    <row r="423" spans="1:89" s="1" customFormat="1">
      <c r="A423" s="54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72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  <c r="BU423" s="6"/>
      <c r="BV423" s="6"/>
      <c r="BW423" s="6"/>
      <c r="BX423" s="6"/>
      <c r="BY423" s="6"/>
      <c r="BZ423" s="6"/>
      <c r="CA423" s="6"/>
      <c r="CB423" s="6"/>
      <c r="CC423" s="6"/>
      <c r="CD423" s="6"/>
      <c r="CE423" s="6"/>
      <c r="CF423" s="6"/>
      <c r="CG423" s="6"/>
      <c r="CH423" s="6"/>
      <c r="CI423" s="6"/>
      <c r="CJ423" s="6"/>
      <c r="CK423" s="6"/>
    </row>
    <row r="424" spans="1:89" s="1" customFormat="1">
      <c r="A424" s="54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72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  <c r="CH424" s="6"/>
      <c r="CI424" s="6"/>
      <c r="CJ424" s="6"/>
      <c r="CK424" s="6"/>
    </row>
    <row r="425" spans="1:89" s="1" customFormat="1">
      <c r="A425" s="54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72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  <c r="BU425" s="6"/>
      <c r="BV425" s="6"/>
      <c r="BW425" s="6"/>
      <c r="BX425" s="6"/>
      <c r="BY425" s="6"/>
      <c r="BZ425" s="6"/>
      <c r="CA425" s="6"/>
      <c r="CB425" s="6"/>
      <c r="CC425" s="6"/>
      <c r="CD425" s="6"/>
      <c r="CE425" s="6"/>
      <c r="CF425" s="6"/>
      <c r="CG425" s="6"/>
      <c r="CH425" s="6"/>
      <c r="CI425" s="6"/>
      <c r="CJ425" s="6"/>
      <c r="CK425" s="6"/>
    </row>
    <row r="426" spans="1:89" s="1" customFormat="1">
      <c r="A426" s="54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72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  <c r="BU426" s="6"/>
      <c r="BV426" s="6"/>
      <c r="BW426" s="6"/>
      <c r="BX426" s="6"/>
      <c r="BY426" s="6"/>
      <c r="BZ426" s="6"/>
      <c r="CA426" s="6"/>
      <c r="CB426" s="6"/>
      <c r="CC426" s="6"/>
      <c r="CD426" s="6"/>
      <c r="CE426" s="6"/>
      <c r="CF426" s="6"/>
      <c r="CG426" s="6"/>
      <c r="CH426" s="6"/>
      <c r="CI426" s="6"/>
      <c r="CJ426" s="6"/>
      <c r="CK426" s="6"/>
    </row>
    <row r="427" spans="1:89" s="1" customFormat="1">
      <c r="A427" s="54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72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  <c r="BU427" s="6"/>
      <c r="BV427" s="6"/>
      <c r="BW427" s="6"/>
      <c r="BX427" s="6"/>
      <c r="BY427" s="6"/>
      <c r="BZ427" s="6"/>
      <c r="CA427" s="6"/>
      <c r="CB427" s="6"/>
      <c r="CC427" s="6"/>
      <c r="CD427" s="6"/>
      <c r="CE427" s="6"/>
      <c r="CF427" s="6"/>
      <c r="CG427" s="6"/>
      <c r="CH427" s="6"/>
      <c r="CI427" s="6"/>
      <c r="CJ427" s="6"/>
      <c r="CK427" s="6"/>
    </row>
    <row r="428" spans="1:89" s="1" customFormat="1">
      <c r="A428" s="54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72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F428" s="6"/>
      <c r="CG428" s="6"/>
      <c r="CH428" s="6"/>
      <c r="CI428" s="6"/>
      <c r="CJ428" s="6"/>
      <c r="CK428" s="6"/>
    </row>
    <row r="429" spans="1:89" s="1" customFormat="1">
      <c r="A429" s="54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72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F429" s="6"/>
      <c r="CG429" s="6"/>
      <c r="CH429" s="6"/>
      <c r="CI429" s="6"/>
      <c r="CJ429" s="6"/>
      <c r="CK429" s="6"/>
    </row>
    <row r="430" spans="1:89" s="1" customFormat="1">
      <c r="A430" s="54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72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  <c r="CH430" s="6"/>
      <c r="CI430" s="6"/>
      <c r="CJ430" s="6"/>
      <c r="CK430" s="6"/>
    </row>
    <row r="431" spans="1:89" s="1" customFormat="1">
      <c r="A431" s="54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72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  <c r="CH431" s="6"/>
      <c r="CI431" s="6"/>
      <c r="CJ431" s="6"/>
      <c r="CK431" s="6"/>
    </row>
    <row r="432" spans="1:89" s="1" customFormat="1">
      <c r="A432" s="54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72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F432" s="6"/>
      <c r="CG432" s="6"/>
      <c r="CH432" s="6"/>
      <c r="CI432" s="6"/>
      <c r="CJ432" s="6"/>
      <c r="CK432" s="6"/>
    </row>
    <row r="433" spans="1:207" s="1" customFormat="1">
      <c r="A433" s="54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72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F433" s="6"/>
      <c r="CG433" s="6"/>
      <c r="CH433" s="6"/>
      <c r="CI433" s="6"/>
      <c r="CJ433" s="6"/>
      <c r="CK433" s="6"/>
    </row>
    <row r="434" spans="1:207" s="1" customFormat="1">
      <c r="A434" s="54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72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  <c r="BU434" s="6"/>
      <c r="BV434" s="6"/>
      <c r="BW434" s="6"/>
      <c r="BX434" s="6"/>
      <c r="BY434" s="6"/>
      <c r="BZ434" s="6"/>
      <c r="CA434" s="6"/>
      <c r="CB434" s="6"/>
      <c r="CC434" s="6"/>
      <c r="CD434" s="6"/>
      <c r="CE434" s="6"/>
      <c r="CF434" s="6"/>
      <c r="CG434" s="6"/>
      <c r="CH434" s="6"/>
      <c r="CI434" s="6"/>
      <c r="CJ434" s="6"/>
      <c r="CK434" s="6"/>
    </row>
    <row r="435" spans="1:207" s="1" customFormat="1">
      <c r="A435" s="54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72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  <c r="BU435" s="6"/>
      <c r="BV435" s="6"/>
      <c r="BW435" s="6"/>
      <c r="BX435" s="6"/>
      <c r="BY435" s="6"/>
      <c r="BZ435" s="6"/>
      <c r="CA435" s="6"/>
      <c r="CB435" s="6"/>
      <c r="CC435" s="6"/>
      <c r="CD435" s="6"/>
      <c r="CE435" s="6"/>
      <c r="CF435" s="6"/>
      <c r="CG435" s="6"/>
      <c r="CH435" s="6"/>
      <c r="CI435" s="6"/>
      <c r="CJ435" s="6"/>
      <c r="CK435" s="6"/>
    </row>
    <row r="436" spans="1:207" s="1" customFormat="1">
      <c r="A436" s="54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72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  <c r="BU436" s="6"/>
      <c r="BV436" s="6"/>
      <c r="BW436" s="6"/>
      <c r="BX436" s="6"/>
      <c r="BY436" s="6"/>
      <c r="BZ436" s="6"/>
      <c r="CA436" s="6"/>
      <c r="CB436" s="6"/>
      <c r="CC436" s="6"/>
      <c r="CD436" s="6"/>
      <c r="CE436" s="6"/>
      <c r="CF436" s="6"/>
      <c r="CG436" s="6"/>
      <c r="CH436" s="6"/>
      <c r="CI436" s="6"/>
      <c r="CJ436" s="6"/>
      <c r="CK436" s="6"/>
    </row>
    <row r="437" spans="1:207" s="1" customFormat="1">
      <c r="A437" s="54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73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  <c r="BZ437" s="7"/>
      <c r="CA437" s="7"/>
      <c r="CB437" s="7"/>
      <c r="CC437" s="7"/>
      <c r="CD437" s="7"/>
      <c r="CE437" s="7"/>
      <c r="CF437" s="7"/>
      <c r="CG437" s="7"/>
      <c r="CH437" s="7"/>
      <c r="CI437" s="7"/>
      <c r="CJ437" s="7"/>
      <c r="CK437" s="7"/>
      <c r="CL437"/>
      <c r="CM437"/>
      <c r="CN437"/>
      <c r="CO437"/>
      <c r="CP437"/>
      <c r="CQ437"/>
      <c r="CR437"/>
      <c r="CS437"/>
      <c r="CT437"/>
      <c r="CU437"/>
      <c r="CV437"/>
      <c r="CW437"/>
      <c r="CX437"/>
      <c r="CY437"/>
      <c r="CZ437"/>
      <c r="DA437"/>
      <c r="DB437"/>
      <c r="DC437"/>
      <c r="DD437"/>
      <c r="DE437"/>
      <c r="DF437"/>
      <c r="DG437"/>
      <c r="DH437"/>
      <c r="DI437"/>
      <c r="DJ437"/>
      <c r="DK437"/>
      <c r="DL437"/>
      <c r="DM437"/>
      <c r="DN437"/>
      <c r="DO437"/>
      <c r="DP437"/>
      <c r="DQ437"/>
      <c r="DR437"/>
      <c r="DS437"/>
      <c r="DT437"/>
      <c r="DU437"/>
      <c r="DV437"/>
      <c r="DW437"/>
      <c r="DX437"/>
      <c r="DY437"/>
      <c r="DZ437"/>
      <c r="EA437"/>
      <c r="EB437"/>
      <c r="EC437"/>
      <c r="ED437"/>
      <c r="EE437"/>
      <c r="EF437"/>
      <c r="EG437"/>
      <c r="EH437"/>
      <c r="EI437"/>
      <c r="EJ437"/>
      <c r="EK437"/>
      <c r="EL437"/>
      <c r="EM437"/>
      <c r="EN437"/>
      <c r="EO437"/>
      <c r="EP437"/>
      <c r="EQ437"/>
      <c r="ER437"/>
      <c r="ES437"/>
      <c r="ET437"/>
      <c r="EU437"/>
      <c r="EV437"/>
      <c r="EW437"/>
      <c r="EX437"/>
      <c r="EY437"/>
      <c r="EZ437"/>
      <c r="FA437"/>
      <c r="FB437"/>
      <c r="FC437"/>
      <c r="FD437"/>
      <c r="FE437"/>
      <c r="FF437"/>
      <c r="FG437"/>
      <c r="FH437"/>
      <c r="FI437"/>
      <c r="FJ437"/>
      <c r="FK437"/>
      <c r="FL437"/>
      <c r="FM437"/>
      <c r="FN437"/>
      <c r="FO437"/>
      <c r="FP437"/>
      <c r="FQ437"/>
      <c r="FR437"/>
      <c r="FS437"/>
      <c r="FT437"/>
      <c r="FU437"/>
      <c r="FV437"/>
      <c r="FW437"/>
      <c r="FX437"/>
      <c r="FY437"/>
      <c r="FZ437"/>
      <c r="GA437"/>
      <c r="GB437"/>
      <c r="GC437"/>
      <c r="GD437"/>
      <c r="GE437"/>
      <c r="GF437"/>
      <c r="GG437"/>
      <c r="GH437"/>
      <c r="GI437"/>
      <c r="GJ437"/>
      <c r="GK437"/>
      <c r="GL437"/>
      <c r="GM437"/>
      <c r="GN437"/>
      <c r="GO437"/>
      <c r="GP437"/>
      <c r="GQ437"/>
      <c r="GR437"/>
      <c r="GS437"/>
      <c r="GT437"/>
      <c r="GU437"/>
      <c r="GV437"/>
      <c r="GW437"/>
      <c r="GX437"/>
      <c r="GY437"/>
    </row>
    <row r="438" spans="1:207" s="1" customFormat="1">
      <c r="A438" s="54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73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  <c r="BZ438" s="7"/>
      <c r="CA438" s="7"/>
      <c r="CB438" s="7"/>
      <c r="CC438" s="7"/>
      <c r="CD438" s="7"/>
      <c r="CE438" s="7"/>
      <c r="CF438" s="7"/>
      <c r="CG438" s="7"/>
      <c r="CH438" s="7"/>
      <c r="CI438" s="7"/>
      <c r="CJ438" s="7"/>
      <c r="CK438" s="7"/>
      <c r="CL438"/>
      <c r="CM438"/>
      <c r="CN438"/>
      <c r="CO438"/>
      <c r="CP438"/>
      <c r="CQ438"/>
      <c r="CR438"/>
      <c r="CS438"/>
      <c r="CT438"/>
      <c r="CU438"/>
      <c r="CV438"/>
      <c r="CW438"/>
      <c r="CX438"/>
      <c r="CY438"/>
      <c r="CZ438"/>
      <c r="DA438"/>
      <c r="DB438"/>
      <c r="DC438"/>
      <c r="DD438"/>
      <c r="DE438"/>
      <c r="DF438"/>
      <c r="DG438"/>
      <c r="DH438"/>
      <c r="DI438"/>
      <c r="DJ438"/>
      <c r="DK438"/>
      <c r="DL438"/>
      <c r="DM438"/>
      <c r="DN438"/>
      <c r="DO438"/>
      <c r="DP438"/>
      <c r="DQ438"/>
      <c r="DR438"/>
      <c r="DS438"/>
      <c r="DT438"/>
      <c r="DU438"/>
      <c r="DV438"/>
      <c r="DW438"/>
      <c r="DX438"/>
      <c r="DY438"/>
      <c r="DZ438"/>
      <c r="EA438"/>
      <c r="EB438"/>
      <c r="EC438"/>
      <c r="ED438"/>
      <c r="EE438"/>
      <c r="EF438"/>
      <c r="EG438"/>
      <c r="EH438"/>
      <c r="EI438"/>
      <c r="EJ438"/>
      <c r="EK438"/>
      <c r="EL438"/>
      <c r="EM438"/>
      <c r="EN438"/>
      <c r="EO438"/>
      <c r="EP438"/>
      <c r="EQ438"/>
      <c r="ER438"/>
      <c r="ES438"/>
      <c r="ET438"/>
      <c r="EU438"/>
      <c r="EV438"/>
      <c r="EW438"/>
      <c r="EX438"/>
      <c r="EY438"/>
      <c r="EZ438"/>
      <c r="FA438"/>
      <c r="FB438"/>
      <c r="FC438"/>
      <c r="FD438"/>
      <c r="FE438"/>
      <c r="FF438"/>
      <c r="FG438"/>
      <c r="FH438"/>
      <c r="FI438"/>
      <c r="FJ438"/>
      <c r="FK438"/>
      <c r="FL438"/>
      <c r="FM438"/>
      <c r="FN438"/>
      <c r="FO438"/>
      <c r="FP438"/>
      <c r="FQ438"/>
      <c r="FR438"/>
      <c r="FS438"/>
      <c r="FT438"/>
      <c r="FU438"/>
      <c r="FV438"/>
      <c r="FW438"/>
      <c r="FX438"/>
      <c r="FY438"/>
      <c r="FZ438"/>
      <c r="GA438"/>
      <c r="GB438"/>
      <c r="GC438"/>
      <c r="GD438"/>
      <c r="GE438"/>
      <c r="GF438"/>
      <c r="GG438"/>
      <c r="GH438"/>
      <c r="GI438"/>
      <c r="GJ438"/>
      <c r="GK438"/>
      <c r="GL438"/>
      <c r="GM438"/>
      <c r="GN438"/>
      <c r="GO438"/>
      <c r="GP438"/>
      <c r="GQ438"/>
      <c r="GR438"/>
      <c r="GS438"/>
      <c r="GT438"/>
      <c r="GU438"/>
      <c r="GV438"/>
      <c r="GW438"/>
      <c r="GX438"/>
      <c r="GY438"/>
    </row>
    <row r="439" spans="1:207" s="1" customFormat="1">
      <c r="A439" s="54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73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  <c r="BZ439" s="7"/>
      <c r="CA439" s="7"/>
      <c r="CB439" s="7"/>
      <c r="CC439" s="7"/>
      <c r="CD439" s="7"/>
      <c r="CE439" s="7"/>
      <c r="CF439" s="7"/>
      <c r="CG439" s="7"/>
      <c r="CH439" s="7"/>
      <c r="CI439" s="7"/>
      <c r="CJ439" s="7"/>
      <c r="CK439" s="7"/>
      <c r="CL439"/>
      <c r="CM439"/>
      <c r="CN439"/>
      <c r="CO439"/>
      <c r="CP439"/>
      <c r="CQ439"/>
      <c r="CR439"/>
      <c r="CS439"/>
      <c r="CT439"/>
      <c r="CU439"/>
      <c r="CV439"/>
      <c r="CW439"/>
      <c r="CX439"/>
      <c r="CY439"/>
      <c r="CZ439"/>
      <c r="DA439"/>
      <c r="DB439"/>
      <c r="DC439"/>
      <c r="DD439"/>
      <c r="DE439"/>
      <c r="DF439"/>
      <c r="DG439"/>
      <c r="DH439"/>
      <c r="DI439"/>
      <c r="DJ439"/>
      <c r="DK439"/>
      <c r="DL439"/>
      <c r="DM439"/>
      <c r="DN439"/>
      <c r="DO439"/>
      <c r="DP439"/>
      <c r="DQ439"/>
      <c r="DR439"/>
      <c r="DS439"/>
      <c r="DT439"/>
      <c r="DU439"/>
      <c r="DV439"/>
      <c r="DW439"/>
      <c r="DX439"/>
      <c r="DY439"/>
      <c r="DZ439"/>
      <c r="EA439"/>
      <c r="EB439"/>
      <c r="EC439"/>
      <c r="ED439"/>
      <c r="EE439"/>
      <c r="EF439"/>
      <c r="EG439"/>
      <c r="EH439"/>
      <c r="EI439"/>
      <c r="EJ439"/>
      <c r="EK439"/>
      <c r="EL439"/>
      <c r="EM439"/>
      <c r="EN439"/>
      <c r="EO439"/>
      <c r="EP439"/>
      <c r="EQ439"/>
      <c r="ER439"/>
      <c r="ES439"/>
      <c r="ET439"/>
      <c r="EU439"/>
      <c r="EV439"/>
      <c r="EW439"/>
      <c r="EX439"/>
      <c r="EY439"/>
      <c r="EZ439"/>
      <c r="FA439"/>
      <c r="FB439"/>
      <c r="FC439"/>
      <c r="FD439"/>
      <c r="FE439"/>
      <c r="FF439"/>
      <c r="FG439"/>
      <c r="FH439"/>
      <c r="FI439"/>
      <c r="FJ439"/>
      <c r="FK439"/>
      <c r="FL439"/>
      <c r="FM439"/>
      <c r="FN439"/>
      <c r="FO439"/>
      <c r="FP439"/>
      <c r="FQ439"/>
      <c r="FR439"/>
      <c r="FS439"/>
      <c r="FT439"/>
      <c r="FU439"/>
      <c r="FV439"/>
      <c r="FW439"/>
      <c r="FX439"/>
      <c r="FY439"/>
      <c r="FZ439"/>
      <c r="GA439"/>
      <c r="GB439"/>
      <c r="GC439"/>
      <c r="GD439"/>
      <c r="GE439"/>
      <c r="GF439"/>
      <c r="GG439"/>
      <c r="GH439"/>
      <c r="GI439"/>
      <c r="GJ439"/>
      <c r="GK439"/>
      <c r="GL439"/>
      <c r="GM439"/>
      <c r="GN439"/>
      <c r="GO439"/>
      <c r="GP439"/>
      <c r="GQ439"/>
      <c r="GR439"/>
      <c r="GS439"/>
      <c r="GT439"/>
      <c r="GU439"/>
      <c r="GV439"/>
      <c r="GW439"/>
      <c r="GX439"/>
      <c r="GY439"/>
    </row>
    <row r="440" spans="1:207" s="1" customFormat="1">
      <c r="A440" s="54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73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  <c r="BZ440" s="7"/>
      <c r="CA440" s="7"/>
      <c r="CB440" s="7"/>
      <c r="CC440" s="7"/>
      <c r="CD440" s="7"/>
      <c r="CE440" s="7"/>
      <c r="CF440" s="7"/>
      <c r="CG440" s="7"/>
      <c r="CH440" s="7"/>
      <c r="CI440" s="7"/>
      <c r="CJ440" s="7"/>
      <c r="CK440" s="7"/>
      <c r="CL440"/>
      <c r="CM440"/>
      <c r="CN440"/>
      <c r="CO440"/>
      <c r="CP440"/>
      <c r="CQ440"/>
      <c r="CR440"/>
      <c r="CS440"/>
      <c r="CT440"/>
      <c r="CU440"/>
      <c r="CV440"/>
      <c r="CW440"/>
      <c r="CX440"/>
      <c r="CY440"/>
      <c r="CZ440"/>
      <c r="DA440"/>
      <c r="DB440"/>
      <c r="DC440"/>
      <c r="DD440"/>
      <c r="DE440"/>
      <c r="DF440"/>
      <c r="DG440"/>
      <c r="DH440"/>
      <c r="DI440"/>
      <c r="DJ440"/>
      <c r="DK440"/>
      <c r="DL440"/>
      <c r="DM440"/>
      <c r="DN440"/>
      <c r="DO440"/>
      <c r="DP440"/>
      <c r="DQ440"/>
      <c r="DR440"/>
      <c r="DS440"/>
      <c r="DT440"/>
      <c r="DU440"/>
      <c r="DV440"/>
      <c r="DW440"/>
      <c r="DX440"/>
      <c r="DY440"/>
      <c r="DZ440"/>
      <c r="EA440"/>
      <c r="EB440"/>
      <c r="EC440"/>
      <c r="ED440"/>
      <c r="EE440"/>
      <c r="EF440"/>
      <c r="EG440"/>
      <c r="EH440"/>
      <c r="EI440"/>
      <c r="EJ440"/>
      <c r="EK440"/>
      <c r="EL440"/>
      <c r="EM440"/>
      <c r="EN440"/>
      <c r="EO440"/>
      <c r="EP440"/>
      <c r="EQ440"/>
      <c r="ER440"/>
      <c r="ES440"/>
      <c r="ET440"/>
      <c r="EU440"/>
      <c r="EV440"/>
      <c r="EW440"/>
      <c r="EX440"/>
      <c r="EY440"/>
      <c r="EZ440"/>
      <c r="FA440"/>
      <c r="FB440"/>
      <c r="FC440"/>
      <c r="FD440"/>
      <c r="FE440"/>
      <c r="FF440"/>
      <c r="FG440"/>
      <c r="FH440"/>
      <c r="FI440"/>
      <c r="FJ440"/>
      <c r="FK440"/>
      <c r="FL440"/>
      <c r="FM440"/>
      <c r="FN440"/>
      <c r="FO440"/>
      <c r="FP440"/>
      <c r="FQ440"/>
      <c r="FR440"/>
      <c r="FS440"/>
      <c r="FT440"/>
      <c r="FU440"/>
      <c r="FV440"/>
      <c r="FW440"/>
      <c r="FX440"/>
      <c r="FY440"/>
      <c r="FZ440"/>
      <c r="GA440"/>
      <c r="GB440"/>
      <c r="GC440"/>
      <c r="GD440"/>
      <c r="GE440"/>
      <c r="GF440"/>
      <c r="GG440"/>
      <c r="GH440"/>
      <c r="GI440"/>
      <c r="GJ440"/>
      <c r="GK440"/>
      <c r="GL440"/>
      <c r="GM440"/>
      <c r="GN440"/>
      <c r="GO440"/>
      <c r="GP440"/>
      <c r="GQ440"/>
      <c r="GR440"/>
      <c r="GS440"/>
      <c r="GT440"/>
      <c r="GU440"/>
      <c r="GV440"/>
      <c r="GW440"/>
      <c r="GX440"/>
      <c r="GY440"/>
    </row>
    <row r="441" spans="1:207" s="1" customFormat="1">
      <c r="A441" s="54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73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/>
      <c r="CM441"/>
      <c r="CN441"/>
      <c r="CO441"/>
      <c r="CP441"/>
      <c r="CQ441"/>
      <c r="CR441"/>
      <c r="CS441"/>
      <c r="CT441"/>
      <c r="CU441"/>
      <c r="CV441"/>
      <c r="CW441"/>
      <c r="CX441"/>
      <c r="CY441"/>
      <c r="CZ441"/>
      <c r="DA441"/>
      <c r="DB441"/>
      <c r="DC441"/>
      <c r="DD441"/>
      <c r="DE441"/>
      <c r="DF441"/>
      <c r="DG441"/>
      <c r="DH441"/>
      <c r="DI441"/>
      <c r="DJ441"/>
      <c r="DK441"/>
      <c r="DL441"/>
      <c r="DM441"/>
      <c r="DN441"/>
      <c r="DO441"/>
      <c r="DP441"/>
      <c r="DQ441"/>
      <c r="DR441"/>
      <c r="DS441"/>
      <c r="DT441"/>
      <c r="DU441"/>
      <c r="DV441"/>
      <c r="DW441"/>
      <c r="DX441"/>
      <c r="DY441"/>
      <c r="DZ441"/>
      <c r="EA441"/>
      <c r="EB441"/>
      <c r="EC441"/>
      <c r="ED441"/>
      <c r="EE441"/>
      <c r="EF441"/>
      <c r="EG441"/>
      <c r="EH441"/>
      <c r="EI441"/>
      <c r="EJ441"/>
      <c r="EK441"/>
      <c r="EL441"/>
      <c r="EM441"/>
      <c r="EN441"/>
      <c r="EO441"/>
      <c r="EP441"/>
      <c r="EQ441"/>
      <c r="ER441"/>
      <c r="ES441"/>
      <c r="ET441"/>
      <c r="EU441"/>
      <c r="EV441"/>
      <c r="EW441"/>
      <c r="EX441"/>
      <c r="EY441"/>
      <c r="EZ441"/>
      <c r="FA441"/>
      <c r="FB441"/>
      <c r="FC441"/>
      <c r="FD441"/>
      <c r="FE441"/>
      <c r="FF441"/>
      <c r="FG441"/>
      <c r="FH441"/>
      <c r="FI441"/>
      <c r="FJ441"/>
      <c r="FK441"/>
      <c r="FL441"/>
      <c r="FM441"/>
      <c r="FN441"/>
      <c r="FO441"/>
      <c r="FP441"/>
      <c r="FQ441"/>
      <c r="FR441"/>
      <c r="FS441"/>
      <c r="FT441"/>
      <c r="FU441"/>
      <c r="FV441"/>
      <c r="FW441"/>
      <c r="FX441"/>
      <c r="FY441"/>
      <c r="FZ441"/>
      <c r="GA441"/>
      <c r="GB441"/>
      <c r="GC441"/>
      <c r="GD441"/>
      <c r="GE441"/>
      <c r="GF441"/>
      <c r="GG441"/>
      <c r="GH441"/>
      <c r="GI441"/>
      <c r="GJ441"/>
      <c r="GK441"/>
      <c r="GL441"/>
      <c r="GM441"/>
      <c r="GN441"/>
      <c r="GO441"/>
      <c r="GP441"/>
      <c r="GQ441"/>
      <c r="GR441"/>
      <c r="GS441"/>
      <c r="GT441"/>
      <c r="GU441"/>
      <c r="GV441"/>
      <c r="GW441"/>
      <c r="GX441"/>
      <c r="GY441"/>
    </row>
    <row r="453" spans="14:89">
      <c r="N453" s="68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  <c r="AK453"/>
      <c r="AL453"/>
      <c r="AM453"/>
      <c r="AN453"/>
      <c r="AO453"/>
      <c r="AP453"/>
      <c r="AQ453"/>
      <c r="AR453"/>
      <c r="AS453"/>
      <c r="AT453"/>
      <c r="AU453"/>
      <c r="AV453"/>
      <c r="AW453"/>
      <c r="AX453"/>
      <c r="AY453"/>
      <c r="AZ453"/>
      <c r="BA453"/>
      <c r="BB453"/>
      <c r="BC453"/>
      <c r="BD453"/>
      <c r="BE453"/>
      <c r="BF453"/>
      <c r="BG453"/>
      <c r="BH453"/>
      <c r="BI453"/>
      <c r="BJ453"/>
      <c r="BK453"/>
      <c r="BL453"/>
      <c r="BM453"/>
      <c r="BN453"/>
      <c r="BO453"/>
      <c r="BP453"/>
      <c r="BQ453"/>
      <c r="BR453"/>
      <c r="BS453"/>
      <c r="BT453"/>
      <c r="BU453"/>
      <c r="BV453"/>
      <c r="BW453"/>
      <c r="BX453"/>
      <c r="BY453"/>
      <c r="BZ453"/>
      <c r="CA453"/>
      <c r="CB453"/>
      <c r="CC453"/>
      <c r="CD453"/>
      <c r="CE453"/>
      <c r="CF453"/>
      <c r="CG453"/>
      <c r="CH453"/>
      <c r="CI453"/>
      <c r="CJ453"/>
      <c r="CK453"/>
    </row>
    <row r="454" spans="14:89">
      <c r="N454" s="68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/>
      <c r="AT454"/>
      <c r="AU454"/>
      <c r="AV454"/>
      <c r="AW454"/>
      <c r="AX454"/>
      <c r="AY454"/>
      <c r="AZ454"/>
      <c r="BA454"/>
      <c r="BB454"/>
      <c r="BC454"/>
      <c r="BD454"/>
      <c r="BE454"/>
      <c r="BF454"/>
      <c r="BG454"/>
      <c r="BH454"/>
      <c r="BI454"/>
      <c r="BJ454"/>
      <c r="BK454"/>
      <c r="BL454"/>
      <c r="BM454"/>
      <c r="BN454"/>
      <c r="BO454"/>
      <c r="BP454"/>
      <c r="BQ454"/>
      <c r="BR454"/>
      <c r="BS454"/>
      <c r="BT454"/>
      <c r="BU454"/>
      <c r="BV454"/>
      <c r="BW454"/>
      <c r="BX454"/>
      <c r="BY454"/>
      <c r="BZ454"/>
      <c r="CA454"/>
      <c r="CB454"/>
      <c r="CC454"/>
      <c r="CD454"/>
      <c r="CE454"/>
      <c r="CF454"/>
      <c r="CG454"/>
      <c r="CH454"/>
      <c r="CI454"/>
      <c r="CJ454"/>
      <c r="CK454"/>
    </row>
    <row r="455" spans="14:89">
      <c r="N455" s="68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/>
      <c r="AT455"/>
      <c r="AU455"/>
      <c r="AV455"/>
      <c r="AW455"/>
      <c r="AX455"/>
      <c r="AY455"/>
      <c r="AZ455"/>
      <c r="BA455"/>
      <c r="BB455"/>
      <c r="BC455"/>
      <c r="BD455"/>
      <c r="BE455"/>
      <c r="BF455"/>
      <c r="BG455"/>
      <c r="BH455"/>
      <c r="BI455"/>
      <c r="BJ455"/>
      <c r="BK455"/>
      <c r="BL455"/>
      <c r="BM455"/>
      <c r="BN455"/>
      <c r="BO455"/>
      <c r="BP455"/>
      <c r="BQ455"/>
      <c r="BR455"/>
      <c r="BS455"/>
      <c r="BT455"/>
      <c r="BU455"/>
      <c r="BV455"/>
      <c r="BW455"/>
      <c r="BX455"/>
      <c r="BY455"/>
      <c r="BZ455"/>
      <c r="CA455"/>
      <c r="CB455"/>
      <c r="CC455"/>
      <c r="CD455"/>
      <c r="CE455"/>
      <c r="CF455"/>
      <c r="CG455"/>
      <c r="CH455"/>
      <c r="CI455"/>
      <c r="CJ455"/>
      <c r="CK455"/>
    </row>
    <row r="456" spans="14:89">
      <c r="N456" s="68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/>
      <c r="AT456"/>
      <c r="AU456"/>
      <c r="AV456"/>
      <c r="AW456"/>
      <c r="AX456"/>
      <c r="AY456"/>
      <c r="AZ456"/>
      <c r="BA456"/>
      <c r="BB456"/>
      <c r="BC456"/>
      <c r="BD456"/>
      <c r="BE456"/>
      <c r="BF456"/>
      <c r="BG456"/>
      <c r="BH456"/>
      <c r="BI456"/>
      <c r="BJ456"/>
      <c r="BK456"/>
      <c r="BL456"/>
      <c r="BM456"/>
      <c r="BN456"/>
      <c r="BO456"/>
      <c r="BP456"/>
      <c r="BQ456"/>
      <c r="BR456"/>
      <c r="BS456"/>
      <c r="BT456"/>
      <c r="BU456"/>
      <c r="BV456"/>
      <c r="BW456"/>
      <c r="BX456"/>
      <c r="BY456"/>
      <c r="BZ456"/>
      <c r="CA456"/>
      <c r="CB456"/>
      <c r="CC456"/>
      <c r="CD456"/>
      <c r="CE456"/>
      <c r="CF456"/>
      <c r="CG456"/>
      <c r="CH456"/>
      <c r="CI456"/>
      <c r="CJ456"/>
      <c r="CK456"/>
    </row>
    <row r="457" spans="14:89">
      <c r="N457" s="68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  <c r="AM457"/>
      <c r="AN457"/>
      <c r="AO457"/>
      <c r="AP457"/>
      <c r="AQ457"/>
      <c r="AR457"/>
      <c r="AS457"/>
      <c r="AT457"/>
      <c r="AU457"/>
      <c r="AV457"/>
      <c r="AW457"/>
      <c r="AX457"/>
      <c r="AY457"/>
      <c r="AZ457"/>
      <c r="BA457"/>
      <c r="BB457"/>
      <c r="BC457"/>
      <c r="BD457"/>
      <c r="BE457"/>
      <c r="BF457"/>
      <c r="BG457"/>
      <c r="BH457"/>
      <c r="BI457"/>
      <c r="BJ457"/>
      <c r="BK457"/>
      <c r="BL457"/>
      <c r="BM457"/>
      <c r="BN457"/>
      <c r="BO457"/>
      <c r="BP457"/>
      <c r="BQ457"/>
      <c r="BR457"/>
      <c r="BS457"/>
      <c r="BT457"/>
      <c r="BU457"/>
      <c r="BV457"/>
      <c r="BW457"/>
      <c r="BX457"/>
      <c r="BY457"/>
      <c r="BZ457"/>
      <c r="CA457"/>
      <c r="CB457"/>
      <c r="CC457"/>
      <c r="CD457"/>
      <c r="CE457"/>
      <c r="CF457"/>
      <c r="CG457"/>
      <c r="CH457"/>
      <c r="CI457"/>
      <c r="CJ457"/>
      <c r="CK457"/>
    </row>
  </sheetData>
  <mergeCells count="6">
    <mergeCell ref="A83:L83"/>
    <mergeCell ref="A84:L84"/>
    <mergeCell ref="A1:L1"/>
    <mergeCell ref="A2:L2"/>
    <mergeCell ref="A41:L41"/>
    <mergeCell ref="A42:L42"/>
  </mergeCells>
  <phoneticPr fontId="2" type="noConversion"/>
  <printOptions gridLinesSet="0"/>
  <pageMargins left="1.1000000000000001" right="1.1000000000000001" top="1" bottom="0.5" header="0.5" footer="0.5"/>
  <pageSetup firstPageNumber="251" orientation="landscape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2" manualBreakCount="2">
    <brk id="40" max="11" man="1"/>
    <brk id="8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TABLE13.23</vt:lpstr>
      <vt:lpstr>TABLE13.23!Print_Area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2011-04-28T17:56:01Z</cp:lastPrinted>
  <dcterms:created xsi:type="dcterms:W3CDTF">1999-10-08T13:55:05Z</dcterms:created>
  <dcterms:modified xsi:type="dcterms:W3CDTF">2011-04-28T18:07:22Z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