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9630" windowHeight="5175"/>
  </bookViews>
  <sheets>
    <sheet name="TABLE13.19" sheetId="1" r:id="rId1"/>
  </sheets>
  <definedNames>
    <definedName name="_Regression_Int" localSheetId="0" hidden="1">1</definedName>
    <definedName name="_xlnm.Print_Area" localSheetId="0">TABLE13.19!$A$1:$Y$116</definedName>
    <definedName name="Print_Area_MI">TABLE13.19!$A$1:$X$114</definedName>
  </definedNames>
  <calcPr calcId="145621"/>
</workbook>
</file>

<file path=xl/calcChain.xml><?xml version="1.0" encoding="utf-8"?>
<calcChain xmlns="http://schemas.openxmlformats.org/spreadsheetml/2006/main">
  <c r="V100" i="1" l="1"/>
  <c r="T100" i="1"/>
  <c r="R100" i="1"/>
  <c r="P100" i="1"/>
  <c r="M100" i="1"/>
  <c r="K100" i="1"/>
  <c r="I100" i="1"/>
  <c r="E100" i="1"/>
  <c r="X42" i="1"/>
  <c r="X100" i="1" s="1"/>
  <c r="V99" i="1"/>
  <c r="T99" i="1"/>
  <c r="R99" i="1"/>
  <c r="P99" i="1"/>
  <c r="M99" i="1"/>
  <c r="K99" i="1"/>
  <c r="I99" i="1"/>
  <c r="E99" i="1"/>
  <c r="X41" i="1"/>
  <c r="X99" i="1" s="1"/>
  <c r="V98" i="1"/>
  <c r="T98" i="1"/>
  <c r="R98" i="1"/>
  <c r="P98" i="1"/>
  <c r="M98" i="1"/>
  <c r="K98" i="1"/>
  <c r="I98" i="1"/>
  <c r="E98" i="1"/>
  <c r="X40" i="1"/>
  <c r="X98" i="1" s="1"/>
  <c r="V97" i="1"/>
  <c r="T97" i="1"/>
  <c r="R97" i="1"/>
  <c r="P97" i="1"/>
  <c r="M97" i="1"/>
  <c r="K97" i="1"/>
  <c r="I97" i="1"/>
  <c r="E97" i="1"/>
  <c r="X39" i="1"/>
  <c r="X97" i="1" s="1"/>
  <c r="X38" i="1"/>
  <c r="X96" i="1" s="1"/>
  <c r="V96" i="1"/>
  <c r="T96" i="1"/>
  <c r="R96" i="1"/>
  <c r="P96" i="1"/>
  <c r="M96" i="1"/>
  <c r="K96" i="1"/>
  <c r="I96" i="1"/>
  <c r="E96" i="1"/>
  <c r="X37" i="1"/>
  <c r="X95" i="1" s="1"/>
  <c r="V95" i="1"/>
  <c r="T95" i="1"/>
  <c r="R95" i="1"/>
  <c r="P95" i="1"/>
  <c r="M95" i="1"/>
  <c r="K95" i="1"/>
  <c r="I95" i="1"/>
  <c r="E95" i="1"/>
  <c r="X36" i="1"/>
  <c r="X94" i="1" s="1"/>
  <c r="V94" i="1"/>
  <c r="T94" i="1"/>
  <c r="R94" i="1"/>
  <c r="P94" i="1"/>
  <c r="M94" i="1"/>
  <c r="K94" i="1"/>
  <c r="I94" i="1"/>
  <c r="E94" i="1"/>
  <c r="X35" i="1"/>
  <c r="X93" i="1" s="1"/>
  <c r="V93" i="1"/>
  <c r="T93" i="1"/>
  <c r="R93" i="1"/>
  <c r="P93" i="1"/>
  <c r="M93" i="1"/>
  <c r="K93" i="1"/>
  <c r="I93" i="1"/>
  <c r="E93" i="1"/>
  <c r="X34" i="1"/>
  <c r="X92" i="1" s="1"/>
  <c r="V92" i="1"/>
  <c r="T92" i="1"/>
  <c r="R92" i="1"/>
  <c r="P92" i="1"/>
  <c r="M92" i="1"/>
  <c r="K92" i="1"/>
  <c r="I92" i="1"/>
  <c r="E92" i="1"/>
  <c r="X33" i="1"/>
  <c r="X91" i="1" s="1"/>
  <c r="X32" i="1"/>
  <c r="X90" i="1"/>
  <c r="V90" i="1"/>
  <c r="T90" i="1"/>
  <c r="R90" i="1"/>
  <c r="P90" i="1"/>
  <c r="M90" i="1"/>
  <c r="K90" i="1"/>
  <c r="I90" i="1"/>
  <c r="E90" i="1"/>
  <c r="G89" i="1"/>
  <c r="E87" i="1"/>
  <c r="I87" i="1"/>
  <c r="K87" i="1"/>
  <c r="M87" i="1"/>
  <c r="P87" i="1"/>
  <c r="R87" i="1"/>
  <c r="T87" i="1"/>
  <c r="V87" i="1"/>
  <c r="X29" i="1"/>
  <c r="X87" i="1" s="1"/>
  <c r="E88" i="1"/>
  <c r="G88" i="1"/>
  <c r="I88" i="1"/>
  <c r="K88" i="1"/>
  <c r="M88" i="1"/>
  <c r="P88" i="1"/>
  <c r="R88" i="1"/>
  <c r="T88" i="1"/>
  <c r="V88" i="1"/>
  <c r="X30" i="1"/>
  <c r="X88" i="1" s="1"/>
  <c r="E89" i="1"/>
  <c r="I89" i="1"/>
  <c r="K89" i="1"/>
  <c r="M89" i="1"/>
  <c r="P89" i="1"/>
  <c r="R89" i="1"/>
  <c r="T89" i="1"/>
  <c r="V89" i="1"/>
  <c r="X31" i="1"/>
  <c r="X89" i="1" s="1"/>
  <c r="E91" i="1"/>
  <c r="I91" i="1"/>
  <c r="K91" i="1"/>
  <c r="M91" i="1"/>
  <c r="P91" i="1"/>
  <c r="R91" i="1"/>
  <c r="T91" i="1"/>
  <c r="V91" i="1"/>
  <c r="T7" i="1"/>
  <c r="T65" i="1" s="1"/>
  <c r="X86" i="1"/>
  <c r="V86" i="1"/>
  <c r="T86" i="1"/>
  <c r="R86" i="1"/>
  <c r="P86" i="1"/>
  <c r="M86" i="1"/>
  <c r="K86" i="1"/>
  <c r="I86" i="1"/>
  <c r="E86" i="1"/>
  <c r="X85" i="1"/>
  <c r="V85" i="1"/>
  <c r="T85" i="1"/>
  <c r="R85" i="1"/>
  <c r="P85" i="1"/>
  <c r="M85" i="1"/>
  <c r="K85" i="1"/>
  <c r="I85" i="1"/>
  <c r="E85" i="1"/>
  <c r="X84" i="1"/>
  <c r="V84" i="1"/>
  <c r="T84" i="1"/>
  <c r="R84" i="1"/>
  <c r="P84" i="1"/>
  <c r="M84" i="1"/>
  <c r="K84" i="1"/>
  <c r="I84" i="1"/>
  <c r="E84" i="1"/>
  <c r="X83" i="1"/>
  <c r="V83" i="1"/>
  <c r="T83" i="1"/>
  <c r="R83" i="1"/>
  <c r="P83" i="1"/>
  <c r="M83" i="1"/>
  <c r="K83" i="1"/>
  <c r="I83" i="1"/>
  <c r="G83" i="1"/>
  <c r="E83" i="1"/>
  <c r="X82" i="1"/>
  <c r="V82" i="1"/>
  <c r="T82" i="1"/>
  <c r="R82" i="1"/>
  <c r="P82" i="1"/>
  <c r="M82" i="1"/>
  <c r="K82" i="1"/>
  <c r="I82" i="1"/>
  <c r="G82" i="1"/>
  <c r="E82" i="1"/>
  <c r="C82" i="1"/>
  <c r="X81" i="1"/>
  <c r="V81" i="1"/>
  <c r="T81" i="1"/>
  <c r="R81" i="1"/>
  <c r="P81" i="1"/>
  <c r="M81" i="1"/>
  <c r="K81" i="1"/>
  <c r="I81" i="1"/>
  <c r="E81" i="1"/>
  <c r="C81" i="1"/>
  <c r="X80" i="1"/>
  <c r="V80" i="1"/>
  <c r="T80" i="1"/>
  <c r="R80" i="1"/>
  <c r="P80" i="1"/>
  <c r="M80" i="1"/>
  <c r="K80" i="1"/>
  <c r="I80" i="1"/>
  <c r="G80" i="1"/>
  <c r="E80" i="1"/>
  <c r="C80" i="1"/>
  <c r="X79" i="1"/>
  <c r="V79" i="1"/>
  <c r="T21" i="1"/>
  <c r="T79" i="1" s="1"/>
  <c r="R79" i="1"/>
  <c r="P79" i="1"/>
  <c r="M79" i="1"/>
  <c r="K79" i="1"/>
  <c r="I79" i="1"/>
  <c r="E79" i="1"/>
  <c r="C79" i="1"/>
  <c r="X78" i="1"/>
  <c r="V78" i="1"/>
  <c r="T20" i="1"/>
  <c r="T78" i="1" s="1"/>
  <c r="R78" i="1"/>
  <c r="P78" i="1"/>
  <c r="M78" i="1"/>
  <c r="K78" i="1"/>
  <c r="I78" i="1"/>
  <c r="G78" i="1"/>
  <c r="E78" i="1"/>
  <c r="C78" i="1"/>
  <c r="X77" i="1"/>
  <c r="V77" i="1"/>
  <c r="T19" i="1"/>
  <c r="T77" i="1" s="1"/>
  <c r="R77" i="1"/>
  <c r="P77" i="1"/>
  <c r="M77" i="1"/>
  <c r="K77" i="1"/>
  <c r="I77" i="1"/>
  <c r="E77" i="1"/>
  <c r="C77" i="1"/>
  <c r="X76" i="1"/>
  <c r="V76" i="1"/>
  <c r="T18" i="1"/>
  <c r="T76" i="1" s="1"/>
  <c r="R76" i="1"/>
  <c r="P76" i="1"/>
  <c r="M76" i="1"/>
  <c r="K76" i="1"/>
  <c r="I76" i="1"/>
  <c r="E76" i="1"/>
  <c r="C76" i="1"/>
  <c r="X75" i="1"/>
  <c r="V75" i="1"/>
  <c r="T17" i="1"/>
  <c r="T75" i="1" s="1"/>
  <c r="R75" i="1"/>
  <c r="P75" i="1"/>
  <c r="M75" i="1"/>
  <c r="K75" i="1"/>
  <c r="I75" i="1"/>
  <c r="G75" i="1"/>
  <c r="E75" i="1"/>
  <c r="C75" i="1"/>
  <c r="X74" i="1"/>
  <c r="V74" i="1"/>
  <c r="T16" i="1"/>
  <c r="T74" i="1"/>
  <c r="R74" i="1"/>
  <c r="P74" i="1"/>
  <c r="M74" i="1"/>
  <c r="K74" i="1"/>
  <c r="I74" i="1"/>
  <c r="G74" i="1"/>
  <c r="E74" i="1"/>
  <c r="C74" i="1"/>
  <c r="X73" i="1"/>
  <c r="V73" i="1"/>
  <c r="T15" i="1"/>
  <c r="T73" i="1"/>
  <c r="R73" i="1"/>
  <c r="P73" i="1"/>
  <c r="M73" i="1"/>
  <c r="K73" i="1"/>
  <c r="I73" i="1"/>
  <c r="G73" i="1"/>
  <c r="E73" i="1"/>
  <c r="C73" i="1"/>
  <c r="X72" i="1"/>
  <c r="V72" i="1"/>
  <c r="T14" i="1"/>
  <c r="T72" i="1" s="1"/>
  <c r="R72" i="1"/>
  <c r="P72" i="1"/>
  <c r="M72" i="1"/>
  <c r="K72" i="1"/>
  <c r="I72" i="1"/>
  <c r="G72" i="1"/>
  <c r="E72" i="1"/>
  <c r="C72" i="1"/>
  <c r="X71" i="1"/>
  <c r="V71" i="1"/>
  <c r="T13" i="1"/>
  <c r="T71" i="1" s="1"/>
  <c r="R71" i="1"/>
  <c r="P71" i="1"/>
  <c r="M71" i="1"/>
  <c r="K71" i="1"/>
  <c r="I71" i="1"/>
  <c r="G71" i="1"/>
  <c r="E71" i="1"/>
  <c r="C71" i="1"/>
  <c r="X70" i="1"/>
  <c r="V70" i="1"/>
  <c r="T12" i="1"/>
  <c r="T70" i="1" s="1"/>
  <c r="R70" i="1"/>
  <c r="P70" i="1"/>
  <c r="M70" i="1"/>
  <c r="K70" i="1"/>
  <c r="I70" i="1"/>
  <c r="G70" i="1"/>
  <c r="E70" i="1"/>
  <c r="C70" i="1"/>
  <c r="X69" i="1"/>
  <c r="V69" i="1"/>
  <c r="T11" i="1"/>
  <c r="T69" i="1" s="1"/>
  <c r="R69" i="1"/>
  <c r="P69" i="1"/>
  <c r="M69" i="1"/>
  <c r="K69" i="1"/>
  <c r="I69" i="1"/>
  <c r="G69" i="1"/>
  <c r="E69" i="1"/>
  <c r="C69" i="1"/>
  <c r="X68" i="1"/>
  <c r="V68" i="1"/>
  <c r="T10" i="1"/>
  <c r="T68" i="1" s="1"/>
  <c r="R68" i="1"/>
  <c r="P68" i="1"/>
  <c r="M68" i="1"/>
  <c r="K68" i="1"/>
  <c r="I68" i="1"/>
  <c r="E68" i="1"/>
  <c r="C68" i="1"/>
  <c r="X67" i="1"/>
  <c r="V67" i="1"/>
  <c r="T9" i="1"/>
  <c r="T67" i="1" s="1"/>
  <c r="R67" i="1"/>
  <c r="P67" i="1"/>
  <c r="M67" i="1"/>
  <c r="K67" i="1"/>
  <c r="I67" i="1"/>
  <c r="G67" i="1"/>
  <c r="E67" i="1"/>
  <c r="C67" i="1"/>
  <c r="X66" i="1"/>
  <c r="V66" i="1"/>
  <c r="T8" i="1"/>
  <c r="T66" i="1" s="1"/>
  <c r="R66" i="1"/>
  <c r="P66" i="1"/>
  <c r="M66" i="1"/>
  <c r="K66" i="1"/>
  <c r="I66" i="1"/>
  <c r="G66" i="1"/>
  <c r="E66" i="1"/>
  <c r="C66" i="1"/>
  <c r="X65" i="1"/>
  <c r="V65" i="1"/>
  <c r="R65" i="1"/>
  <c r="P65" i="1"/>
  <c r="M65" i="1"/>
  <c r="K65" i="1"/>
  <c r="I65" i="1"/>
  <c r="E65" i="1"/>
  <c r="C65" i="1"/>
</calcChain>
</file>

<file path=xl/sharedStrings.xml><?xml version="1.0" encoding="utf-8"?>
<sst xmlns="http://schemas.openxmlformats.org/spreadsheetml/2006/main" count="128" uniqueCount="66">
  <si>
    <t>Inpatient</t>
  </si>
  <si>
    <t>nursing</t>
  </si>
  <si>
    <t xml:space="preserve">  Nursing</t>
  </si>
  <si>
    <t>Outpatient</t>
  </si>
  <si>
    <t>Home</t>
  </si>
  <si>
    <t>Prescribed</t>
  </si>
  <si>
    <t>Year</t>
  </si>
  <si>
    <t>Hospital</t>
  </si>
  <si>
    <t xml:space="preserve">   ICF/MR</t>
  </si>
  <si>
    <t>Other</t>
  </si>
  <si>
    <t>facility</t>
  </si>
  <si>
    <t>Physician</t>
  </si>
  <si>
    <t>Health</t>
  </si>
  <si>
    <t>Drugs</t>
  </si>
  <si>
    <t/>
  </si>
  <si>
    <t>Amount in Millions</t>
  </si>
  <si>
    <t>1975</t>
  </si>
  <si>
    <t xml:space="preserve">       (3)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</si>
  <si>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</si>
  <si>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</si>
  <si>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</si>
  <si>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</si>
  <si>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</si>
  <si>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</si>
  <si>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</si>
  <si>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</si>
  <si>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</si>
  <si>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</si>
  <si>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</si>
  <si>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</si>
  <si>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</si>
  <si>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</si>
  <si>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</si>
  <si>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</si>
  <si>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</si>
  <si>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</si>
  <si>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</si>
  <si>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</si>
  <si>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ICF/MR</t>
  </si>
  <si>
    <t>Percent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</si>
  <si>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</si>
  <si>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</si>
  <si>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</si>
  <si>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</si>
  <si>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</si>
  <si>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</si>
  <si>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</si>
  <si>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>renamed nursing facility services.</t>
  </si>
  <si>
    <t xml:space="preserve">in fiscal year 1991, the conditions of participation for SNFs and ICF-other were unified, the distinction between them removed, and the services </t>
  </si>
  <si>
    <t xml:space="preserve">NOTES: Beginning fiscal year 1998, capitated premiums for Medicaid eligibles enrolled in managed care plans were included in this series as a </t>
  </si>
  <si>
    <t xml:space="preserve">component of the other and of the total payment categories. Trends in home health agency program expenditures are not strictly comparable to </t>
  </si>
  <si>
    <t>reclassified as other in 1999.</t>
  </si>
  <si>
    <t xml:space="preserve">1997 and prior years because of changes in redefining selected home health services as home and community-based waiver services in 1998 and </t>
  </si>
  <si>
    <t>Table 13.19</t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</si>
  <si>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</si>
  <si>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  Facility </t>
    </r>
    <r>
      <rPr>
        <vertAlign val="superscript"/>
        <sz val="8"/>
        <rFont val="Arial"/>
        <family val="2"/>
      </rPr>
      <t>2</t>
    </r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</si>
  <si>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</si>
  <si>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</t>
    </r>
  </si>
  <si>
    <r>
      <t>3</t>
    </r>
    <r>
      <rPr>
        <sz val="7"/>
        <rFont val="Arial"/>
        <family val="2"/>
      </rPr>
      <t>Less than $500,000.</t>
    </r>
  </si>
  <si>
    <r>
      <t>4</t>
    </r>
    <r>
      <rPr>
        <sz val="7"/>
        <rFont val="Arial"/>
        <family val="2"/>
      </rPr>
      <t>Less than 0.05 percent.</t>
    </r>
  </si>
  <si>
    <t>Table 13.19—Continued</t>
  </si>
  <si>
    <t xml:space="preserve">          (4)</t>
  </si>
  <si>
    <t>Medicaid Payments, Adults, by Type of Service: Fiscal Years 1975-2010</t>
  </si>
  <si>
    <t>Recipients, Payments, and Services (HCFA 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</si>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</sst>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164" formatCode="General_)"/>
    <numFmt numFmtId="165" formatCode="#,##0.0_);\(#,##0.0\)"/>
    <numFmt numFmtId="166" formatCode="0.0_)"/>
    <numFmt numFmtId="167" formatCode=";;;"/>
  </numFmts>
  <fonts count="8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46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center"/>
    </xf>
    <xf numFmtId="164" fontId="3" fillId="0" borderId="0" xfId="0" applyFont="1" applyAlignment="1">
      <alignment vertical="center"/>
    </xf>
    <xf numFmtId="164" fontId="4" fillId="0" borderId="1" xfId="0" applyFont="1" applyBorder="1"/>
    <xf numFmtId="164" fontId="4" fillId="0" borderId="1" xfId="0" applyFont="1" applyBorder="1" applyAlignment="1" applyProtection="1">
      <alignment horizontal="center"/>
    </xf>
    <xf numFmtId="164" fontId="4" fillId="0" borderId="1" xfId="0" applyFont="1" applyBorder="1" applyAlignment="1" applyProtection="1">
      <alignment horizontal="left"/>
    </xf>
    <xf numFmtId="164" fontId="4" fillId="0" borderId="0" xfId="0" applyFont="1"/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0" xfId="0" applyFont="1" applyBorder="1"/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164" fontId="4" fillId="0" borderId="1" xfId="0" applyFont="1" applyBorder="1" applyAlignment="1" applyProtection="1">
      <alignment horizontal="centerContinuous"/>
    </xf>
    <xf numFmtId="164" fontId="4" fillId="0" borderId="1" xfId="0" applyFont="1" applyBorder="1" applyAlignment="1">
      <alignment horizontal="centerContinuous"/>
    </xf>
    <xf numFmtId="165" fontId="4" fillId="0" borderId="0" xfId="0" applyNumberFormat="1" applyFont="1" applyProtection="1"/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Protection="1"/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4" fontId="4" fillId="0" borderId="2" xfId="0" applyFont="1" applyBorder="1" applyAlignment="1" applyProtection="1">
      <alignment horizontal="left"/>
    </xf>
    <xf numFmtId="164" fontId="4" fillId="0" borderId="2" xfId="0" applyFont="1" applyBorder="1"/>
    <xf numFmtId="166" fontId="4" fillId="0" borderId="2" xfId="0" applyNumberFormat="1" applyFont="1" applyBorder="1" applyProtection="1"/>
    <xf numFmtId="165" fontId="4" fillId="0" borderId="2" xfId="0" applyNumberFormat="1" applyFont="1" applyBorder="1" applyProtection="1"/>
    <xf numFmtId="164" fontId="6" fillId="0" borderId="0" xfId="0" quotePrefix="1" applyNumberFormat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applyFont="1"/>
    <xf numFmtId="164" fontId="3" fillId="0" borderId="0" xfId="0" quotePrefix="1" applyNumberFormat="1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applyNumberFormat="1" applyFont="1" applyProtection="1"/>
    <xf numFmtId="164" fontId="3" fillId="0" borderId="0" xfId="0" quotePrefix="1" applyFont="1" applyAlignment="1">
      <alignment horizontal="left"/>
    </xf>
    <xf numFmtId="5" fontId="7" fillId="0" borderId="0" xfId="0" applyNumberFormat="1" applyFont="1" applyAlignment="1" applyProtection="1">
      <alignment horizontal="center"/>
    </xf>
    <xf numFmtId="37" fontId="7" fillId="0" borderId="0" xfId="0" quotePrefix="1" applyNumberFormat="1" applyFont="1" applyAlignment="1" applyProtection="1"/>
    <xf numFmtId="37" fontId="7" fillId="0" borderId="2" xfId="0" quotePrefix="1" applyNumberFormat="1" applyFont="1" applyBorder="1" applyAlignment="1" applyProtection="1"/>
    <xf numFmtId="37" fontId="7" fillId="0" borderId="0" xfId="0" quotePrefix="1" applyNumberFormat="1" applyFont="1" applyBorder="1" applyAlignment="1" applyProtection="1"/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1"/>
  <dimension ref="A1:AA116"/>
  <sheetViews>
    <sheetView showGridLines="0" tabSelected="1" zoomScale="110" zoomScaleNormal="110" workbookViewId="0">
      <selection sqref="A1:X1"/>
    </sheetView>
  </sheetViews>
  <sheetFormatPr defaultColWidth="9.796875" defaultRowHeight="9" x14ac:dyDescent="0.15"/>
  <cols>
    <col min="1" max="1" width="7" style="33" customWidth="1"/>
    <col min="2" max="2" width="5" style="33" customWidth="1"/>
    <col min="3" max="3" width="9" style="33" customWidth="1"/>
    <col min="4" max="4" width="4" style="33" customWidth="1"/>
    <col min="5" max="5" width="10" style="33" customWidth="1"/>
    <col min="6" max="6" width="2" style="33" customWidth="1"/>
    <col min="7" max="7" width="8.796875" style="33" customWidth="1"/>
    <col min="8" max="8" width="4.796875" style="33" customWidth="1"/>
    <col min="9" max="9" width="10.796875" style="33" hidden="1" customWidth="1"/>
    <col min="10" max="10" width="1.796875" style="33" hidden="1" customWidth="1"/>
    <col min="11" max="11" width="2" style="33" hidden="1" customWidth="1"/>
    <col min="12" max="12" width="0.59765625" style="33" customWidth="1"/>
    <col min="13" max="13" width="8.796875" style="33" customWidth="1"/>
    <col min="14" max="14" width="4" style="33" customWidth="1"/>
    <col min="15" max="15" width="0.796875" style="33" customWidth="1"/>
    <col min="16" max="16" width="8.796875" style="33" customWidth="1"/>
    <col min="17" max="17" width="4" style="33" customWidth="1"/>
    <col min="18" max="18" width="10" style="33" customWidth="1"/>
    <col min="19" max="19" width="4" style="33" customWidth="1"/>
    <col min="20" max="20" width="8.796875" style="33" customWidth="1"/>
    <col min="21" max="21" width="4" style="33" customWidth="1"/>
    <col min="22" max="22" width="9.796875" style="33" customWidth="1"/>
    <col min="23" max="23" width="5" style="33" customWidth="1"/>
    <col min="24" max="24" width="9.59765625" style="33" customWidth="1"/>
    <col min="25" max="25" width="0.3984375" style="33" customWidth="1"/>
    <col min="26" max="27" width="9.796875" style="33"/>
    <col min="29" max="30" width="0" hidden="1" customWidth="1"/>
    <col min="32" max="33" width="10.796875" customWidth="1"/>
    <col min="35" max="35" width="11.796875" customWidth="1"/>
    <col min="37" max="37" width="6.796875" customWidth="1"/>
    <col min="41" max="42" width="0" hidden="1" customWidth="1"/>
    <col min="49" max="49" width="6.796875" customWidth="1"/>
    <col min="53" max="54" width="0" hidden="1" customWidth="1"/>
    <col min="61" max="61" width="5.796875" customWidth="1"/>
    <col min="65" max="66" width="0" hidden="1" customWidth="1"/>
    <col min="67" max="67" width="13.796875" customWidth="1"/>
    <col min="69" max="69" width="11.796875" customWidth="1"/>
    <col min="71" max="71" width="14.796875" customWidth="1"/>
  </cols>
  <sheetData>
    <row r="1" spans="1:27" s="2" customFormat="1" ht="15" customHeight="1" x14ac:dyDescent="0.15">
      <c r="A1" s="44" t="s">
        <v>53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6"/>
      <c r="Z1" s="6"/>
      <c r="AA1" s="6"/>
    </row>
    <row r="2" spans="1:27" s="3" customFormat="1" ht="15" customHeight="1" x14ac:dyDescent="0.15">
      <c r="A2" s="45" t="s">
        <v>62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7"/>
      <c r="Z2" s="8"/>
      <c r="AA2" s="8"/>
    </row>
    <row r="3" spans="1:27" s="1" customFormat="1" ht="10.15" customHeight="1" x14ac:dyDescent="0.2">
      <c r="A3" s="9"/>
      <c r="B3" s="9"/>
      <c r="C3" s="9"/>
      <c r="D3" s="9"/>
      <c r="E3" s="10" t="s">
        <v>0</v>
      </c>
      <c r="F3" s="9"/>
      <c r="G3" s="9"/>
      <c r="H3" s="9"/>
      <c r="I3" s="9"/>
      <c r="J3" s="9"/>
      <c r="K3" s="10" t="s">
        <v>1</v>
      </c>
      <c r="L3" s="9"/>
      <c r="M3" s="11" t="s">
        <v>2</v>
      </c>
      <c r="N3" s="9"/>
      <c r="O3" s="9"/>
      <c r="P3" s="9"/>
      <c r="Q3" s="9"/>
      <c r="R3" s="10" t="s">
        <v>3</v>
      </c>
      <c r="S3" s="9"/>
      <c r="T3" s="10" t="s">
        <v>4</v>
      </c>
      <c r="U3" s="9"/>
      <c r="V3" s="10" t="s">
        <v>5</v>
      </c>
      <c r="W3" s="9"/>
      <c r="X3" s="9"/>
      <c r="Y3" s="12"/>
      <c r="Z3" s="12"/>
      <c r="AA3" s="12"/>
    </row>
    <row r="4" spans="1:27" s="1" customFormat="1" ht="15" customHeight="1" x14ac:dyDescent="0.2">
      <c r="A4" s="13" t="s">
        <v>6</v>
      </c>
      <c r="B4" s="12"/>
      <c r="C4" s="14" t="s">
        <v>54</v>
      </c>
      <c r="D4" s="12"/>
      <c r="E4" s="14" t="s">
        <v>7</v>
      </c>
      <c r="F4" s="12"/>
      <c r="G4" s="13" t="s">
        <v>8</v>
      </c>
      <c r="H4" s="12"/>
      <c r="I4" s="14" t="s">
        <v>9</v>
      </c>
      <c r="J4" s="12"/>
      <c r="K4" s="14" t="s">
        <v>10</v>
      </c>
      <c r="L4" s="12"/>
      <c r="M4" s="13" t="s">
        <v>55</v>
      </c>
      <c r="N4" s="12"/>
      <c r="O4" s="12"/>
      <c r="P4" s="14" t="s">
        <v>11</v>
      </c>
      <c r="Q4" s="12"/>
      <c r="R4" s="14" t="s">
        <v>7</v>
      </c>
      <c r="S4" s="12"/>
      <c r="T4" s="14" t="s">
        <v>12</v>
      </c>
      <c r="U4" s="12"/>
      <c r="V4" s="14" t="s">
        <v>13</v>
      </c>
      <c r="W4" s="12"/>
      <c r="X4" s="14" t="s">
        <v>9</v>
      </c>
      <c r="Y4" s="15"/>
      <c r="Z4" s="12"/>
      <c r="AA4" s="12"/>
    </row>
    <row r="5" spans="1:27" s="1" customFormat="1" ht="4.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2"/>
      <c r="Z5" s="12"/>
      <c r="AA5" s="12"/>
    </row>
    <row r="6" spans="1:27" s="1" customFormat="1" ht="10.15" customHeight="1" x14ac:dyDescent="0.2">
      <c r="A6" s="13" t="s">
        <v>14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 t="s">
        <v>15</v>
      </c>
      <c r="O6" s="13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27" s="1" customFormat="1" ht="10.7" customHeight="1" x14ac:dyDescent="0.2">
      <c r="A7" s="16" t="s">
        <v>16</v>
      </c>
      <c r="B7" s="12"/>
      <c r="C7" s="17">
        <v>2062</v>
      </c>
      <c r="D7" s="12"/>
      <c r="E7" s="17">
        <v>1009</v>
      </c>
      <c r="F7" s="12"/>
      <c r="G7" s="40" t="s">
        <v>17</v>
      </c>
      <c r="H7" s="12"/>
      <c r="I7" s="17">
        <v>1431</v>
      </c>
      <c r="J7" s="12"/>
      <c r="K7" s="17">
        <v>1894</v>
      </c>
      <c r="L7" s="12"/>
      <c r="M7" s="17">
        <v>9</v>
      </c>
      <c r="N7" s="12"/>
      <c r="O7" s="12"/>
      <c r="P7" s="17">
        <v>392</v>
      </c>
      <c r="Q7" s="12"/>
      <c r="R7" s="17">
        <v>109</v>
      </c>
      <c r="S7" s="12"/>
      <c r="T7" s="17">
        <f t="shared" ref="T7:T21" si="0">C7-(+E7+G7+M7+P7+R7+V7+X7)</f>
        <v>6</v>
      </c>
      <c r="U7" s="12"/>
      <c r="V7" s="17">
        <v>160</v>
      </c>
      <c r="W7" s="12"/>
      <c r="X7" s="17">
        <v>377</v>
      </c>
      <c r="Y7" s="12"/>
      <c r="Z7" s="12"/>
      <c r="AA7" s="12"/>
    </row>
    <row r="8" spans="1:27" s="1" customFormat="1" ht="10.7" customHeight="1" x14ac:dyDescent="0.2">
      <c r="A8" s="18" t="s">
        <v>18</v>
      </c>
      <c r="B8" s="12"/>
      <c r="C8" s="19">
        <v>2288</v>
      </c>
      <c r="D8" s="12"/>
      <c r="E8" s="19">
        <v>1153</v>
      </c>
      <c r="F8" s="12"/>
      <c r="G8" s="17">
        <v>4</v>
      </c>
      <c r="H8" s="12"/>
      <c r="I8" s="19">
        <v>1693</v>
      </c>
      <c r="J8" s="12"/>
      <c r="K8" s="19">
        <v>1901</v>
      </c>
      <c r="L8" s="12"/>
      <c r="M8" s="19">
        <v>8</v>
      </c>
      <c r="N8" s="12"/>
      <c r="O8" s="12"/>
      <c r="P8" s="19">
        <v>429</v>
      </c>
      <c r="Q8" s="12"/>
      <c r="R8" s="19">
        <v>157</v>
      </c>
      <c r="S8" s="12"/>
      <c r="T8" s="19">
        <f t="shared" si="0"/>
        <v>9</v>
      </c>
      <c r="U8" s="12"/>
      <c r="V8" s="19">
        <v>154</v>
      </c>
      <c r="W8" s="12"/>
      <c r="X8" s="19">
        <v>374</v>
      </c>
      <c r="Y8" s="12"/>
      <c r="Z8" s="12"/>
      <c r="AA8" s="12"/>
    </row>
    <row r="9" spans="1:27" s="1" customFormat="1" ht="10.7" customHeight="1" x14ac:dyDescent="0.2">
      <c r="A9" s="18" t="s">
        <v>19</v>
      </c>
      <c r="B9" s="12"/>
      <c r="C9" s="19">
        <v>2606</v>
      </c>
      <c r="D9" s="12"/>
      <c r="E9" s="19">
        <v>1294</v>
      </c>
      <c r="F9" s="12"/>
      <c r="G9" s="19">
        <v>4</v>
      </c>
      <c r="H9" s="12"/>
      <c r="I9" s="19">
        <v>2028</v>
      </c>
      <c r="J9" s="12"/>
      <c r="K9" s="19">
        <v>2063</v>
      </c>
      <c r="L9" s="12"/>
      <c r="M9" s="19">
        <v>5</v>
      </c>
      <c r="N9" s="12"/>
      <c r="O9" s="12"/>
      <c r="P9" s="19">
        <v>473</v>
      </c>
      <c r="Q9" s="12"/>
      <c r="R9" s="19">
        <v>257</v>
      </c>
      <c r="S9" s="12"/>
      <c r="T9" s="19">
        <f t="shared" si="0"/>
        <v>11</v>
      </c>
      <c r="U9" s="12"/>
      <c r="V9" s="19">
        <v>171</v>
      </c>
      <c r="W9" s="12"/>
      <c r="X9" s="19">
        <v>391</v>
      </c>
      <c r="Y9" s="12"/>
      <c r="Z9" s="12"/>
      <c r="AA9" s="12"/>
    </row>
    <row r="10" spans="1:27" s="1" customFormat="1" ht="10.7" customHeight="1" x14ac:dyDescent="0.2">
      <c r="A10" s="18" t="s">
        <v>20</v>
      </c>
      <c r="B10" s="12"/>
      <c r="C10" s="19">
        <v>2673</v>
      </c>
      <c r="D10" s="12"/>
      <c r="E10" s="19">
        <v>1369</v>
      </c>
      <c r="F10" s="12"/>
      <c r="G10" s="19">
        <v>1</v>
      </c>
      <c r="H10" s="12"/>
      <c r="I10" s="19">
        <v>2327</v>
      </c>
      <c r="J10" s="12"/>
      <c r="K10" s="19">
        <v>2428</v>
      </c>
      <c r="L10" s="12"/>
      <c r="M10" s="19">
        <v>5</v>
      </c>
      <c r="N10" s="12"/>
      <c r="O10" s="12"/>
      <c r="P10" s="19">
        <v>484</v>
      </c>
      <c r="Q10" s="12"/>
      <c r="R10" s="19">
        <v>244</v>
      </c>
      <c r="S10" s="12"/>
      <c r="T10" s="19">
        <f t="shared" si="0"/>
        <v>13</v>
      </c>
      <c r="U10" s="12"/>
      <c r="V10" s="19">
        <v>181</v>
      </c>
      <c r="W10" s="12"/>
      <c r="X10" s="19">
        <v>376</v>
      </c>
      <c r="Y10" s="12"/>
      <c r="Z10" s="12"/>
      <c r="AA10" s="12"/>
    </row>
    <row r="11" spans="1:27" s="1" customFormat="1" ht="10.7" customHeight="1" x14ac:dyDescent="0.2">
      <c r="A11" s="18" t="s">
        <v>21</v>
      </c>
      <c r="B11" s="12"/>
      <c r="C11" s="19">
        <v>3021</v>
      </c>
      <c r="D11" s="12"/>
      <c r="E11" s="19">
        <v>1591</v>
      </c>
      <c r="F11" s="12"/>
      <c r="G11" s="19">
        <v>3</v>
      </c>
      <c r="H11" s="12"/>
      <c r="I11" s="19">
        <v>2805</v>
      </c>
      <c r="J11" s="12"/>
      <c r="K11" s="19">
        <v>2565</v>
      </c>
      <c r="L11" s="12"/>
      <c r="M11" s="19">
        <v>5</v>
      </c>
      <c r="N11" s="12"/>
      <c r="O11" s="12"/>
      <c r="P11" s="19">
        <v>518</v>
      </c>
      <c r="Q11" s="12"/>
      <c r="R11" s="19">
        <v>252</v>
      </c>
      <c r="S11" s="12"/>
      <c r="T11" s="19">
        <f t="shared" si="0"/>
        <v>21</v>
      </c>
      <c r="U11" s="12"/>
      <c r="V11" s="19">
        <v>200</v>
      </c>
      <c r="W11" s="12"/>
      <c r="X11" s="19">
        <v>431</v>
      </c>
      <c r="Y11" s="12"/>
      <c r="Z11" s="12"/>
      <c r="AA11" s="12"/>
    </row>
    <row r="12" spans="1:27" s="1" customFormat="1" ht="10.7" customHeight="1" x14ac:dyDescent="0.2">
      <c r="A12" s="18" t="s">
        <v>22</v>
      </c>
      <c r="B12" s="12"/>
      <c r="C12" s="19">
        <v>3231</v>
      </c>
      <c r="D12" s="12"/>
      <c r="E12" s="19">
        <v>1672</v>
      </c>
      <c r="F12" s="12"/>
      <c r="G12" s="19">
        <v>8</v>
      </c>
      <c r="H12" s="12"/>
      <c r="I12" s="19">
        <v>3281</v>
      </c>
      <c r="J12" s="12"/>
      <c r="K12" s="19">
        <v>3007</v>
      </c>
      <c r="L12" s="12"/>
      <c r="M12" s="19">
        <v>27</v>
      </c>
      <c r="N12" s="12"/>
      <c r="O12" s="12"/>
      <c r="P12" s="19">
        <v>587</v>
      </c>
      <c r="Q12" s="12"/>
      <c r="R12" s="19">
        <v>314</v>
      </c>
      <c r="S12" s="12"/>
      <c r="T12" s="19">
        <f t="shared" si="0"/>
        <v>10</v>
      </c>
      <c r="U12" s="12"/>
      <c r="V12" s="19">
        <v>208</v>
      </c>
      <c r="W12" s="12"/>
      <c r="X12" s="19">
        <v>405</v>
      </c>
      <c r="Y12" s="12"/>
      <c r="Z12" s="12"/>
      <c r="AA12" s="12"/>
    </row>
    <row r="13" spans="1:27" s="1" customFormat="1" ht="10.7" customHeight="1" x14ac:dyDescent="0.2">
      <c r="A13" s="18" t="s">
        <v>23</v>
      </c>
      <c r="B13" s="12"/>
      <c r="C13" s="19">
        <v>3763</v>
      </c>
      <c r="D13" s="12"/>
      <c r="E13" s="19">
        <v>1897</v>
      </c>
      <c r="F13" s="12"/>
      <c r="G13" s="19">
        <v>2</v>
      </c>
      <c r="H13" s="12"/>
      <c r="I13" s="19">
        <v>3609</v>
      </c>
      <c r="J13" s="12"/>
      <c r="K13" s="19">
        <v>3350</v>
      </c>
      <c r="L13" s="12"/>
      <c r="M13" s="19">
        <v>5</v>
      </c>
      <c r="N13" s="12"/>
      <c r="O13" s="12"/>
      <c r="P13" s="19">
        <v>674</v>
      </c>
      <c r="Q13" s="12"/>
      <c r="R13" s="19">
        <v>418</v>
      </c>
      <c r="S13" s="12"/>
      <c r="T13" s="19">
        <f t="shared" si="0"/>
        <v>12</v>
      </c>
      <c r="U13" s="12"/>
      <c r="V13" s="19">
        <v>243</v>
      </c>
      <c r="W13" s="12"/>
      <c r="X13" s="19">
        <v>512</v>
      </c>
      <c r="Y13" s="12"/>
      <c r="Z13" s="12"/>
      <c r="AA13" s="12"/>
    </row>
    <row r="14" spans="1:27" s="1" customFormat="1" ht="10.7" customHeight="1" x14ac:dyDescent="0.2">
      <c r="A14" s="18" t="s">
        <v>24</v>
      </c>
      <c r="B14" s="12"/>
      <c r="C14" s="19">
        <v>4093</v>
      </c>
      <c r="D14" s="12"/>
      <c r="E14" s="19">
        <v>2117</v>
      </c>
      <c r="F14" s="12"/>
      <c r="G14" s="19">
        <v>4</v>
      </c>
      <c r="H14" s="12"/>
      <c r="I14" s="19">
        <v>3996</v>
      </c>
      <c r="J14" s="12"/>
      <c r="K14" s="19">
        <v>3678</v>
      </c>
      <c r="L14" s="12"/>
      <c r="M14" s="19">
        <v>5</v>
      </c>
      <c r="N14" s="12"/>
      <c r="O14" s="12"/>
      <c r="P14" s="19">
        <v>701</v>
      </c>
      <c r="Q14" s="12"/>
      <c r="R14" s="19">
        <v>446</v>
      </c>
      <c r="S14" s="12"/>
      <c r="T14" s="19">
        <f t="shared" si="0"/>
        <v>13</v>
      </c>
      <c r="U14" s="12"/>
      <c r="V14" s="19">
        <v>258</v>
      </c>
      <c r="W14" s="12"/>
      <c r="X14" s="19">
        <v>549</v>
      </c>
      <c r="Y14" s="12"/>
      <c r="Z14" s="12"/>
      <c r="AA14" s="12"/>
    </row>
    <row r="15" spans="1:27" s="1" customFormat="1" ht="10.7" customHeight="1" x14ac:dyDescent="0.2">
      <c r="A15" s="18" t="s">
        <v>25</v>
      </c>
      <c r="B15" s="12"/>
      <c r="C15" s="19">
        <v>4487</v>
      </c>
      <c r="D15" s="12"/>
      <c r="E15" s="19">
        <v>2314</v>
      </c>
      <c r="F15" s="12"/>
      <c r="G15" s="19">
        <v>11</v>
      </c>
      <c r="H15" s="12"/>
      <c r="I15" s="19">
        <v>4385</v>
      </c>
      <c r="J15" s="12"/>
      <c r="K15" s="19">
        <v>3848</v>
      </c>
      <c r="L15" s="12"/>
      <c r="M15" s="19">
        <v>5</v>
      </c>
      <c r="N15" s="12"/>
      <c r="O15" s="12"/>
      <c r="P15" s="19">
        <v>730</v>
      </c>
      <c r="Q15" s="12"/>
      <c r="R15" s="19">
        <v>495</v>
      </c>
      <c r="S15" s="12"/>
      <c r="T15" s="19">
        <f t="shared" si="0"/>
        <v>14</v>
      </c>
      <c r="U15" s="12"/>
      <c r="V15" s="19">
        <v>286</v>
      </c>
      <c r="W15" s="12"/>
      <c r="X15" s="19">
        <v>632</v>
      </c>
      <c r="Y15" s="12"/>
      <c r="Z15" s="12"/>
      <c r="AA15" s="12"/>
    </row>
    <row r="16" spans="1:27" s="1" customFormat="1" ht="10.7" customHeight="1" x14ac:dyDescent="0.2">
      <c r="A16" s="18" t="s">
        <v>26</v>
      </c>
      <c r="B16" s="12"/>
      <c r="C16" s="19">
        <v>4420</v>
      </c>
      <c r="D16" s="12"/>
      <c r="E16" s="19">
        <v>2243</v>
      </c>
      <c r="F16" s="12"/>
      <c r="G16" s="19">
        <v>8</v>
      </c>
      <c r="H16" s="12"/>
      <c r="I16" s="19">
        <v>4759</v>
      </c>
      <c r="J16" s="12"/>
      <c r="K16" s="19">
        <v>3890</v>
      </c>
      <c r="L16" s="12"/>
      <c r="M16" s="19">
        <v>8</v>
      </c>
      <c r="N16" s="12"/>
      <c r="O16" s="12"/>
      <c r="P16" s="19">
        <v>727</v>
      </c>
      <c r="Q16" s="12"/>
      <c r="R16" s="19">
        <v>496</v>
      </c>
      <c r="S16" s="12"/>
      <c r="T16" s="19">
        <f t="shared" si="0"/>
        <v>15</v>
      </c>
      <c r="U16" s="12"/>
      <c r="V16" s="19">
        <v>303</v>
      </c>
      <c r="W16" s="12"/>
      <c r="X16" s="19">
        <v>620</v>
      </c>
      <c r="Y16" s="12"/>
      <c r="Z16" s="12"/>
      <c r="AA16" s="12"/>
    </row>
    <row r="17" spans="1:27" s="1" customFormat="1" ht="10.7" customHeight="1" x14ac:dyDescent="0.2">
      <c r="A17" s="18" t="s">
        <v>27</v>
      </c>
      <c r="B17" s="12"/>
      <c r="C17" s="19">
        <v>4746</v>
      </c>
      <c r="D17" s="12"/>
      <c r="E17" s="19">
        <v>2330</v>
      </c>
      <c r="F17" s="12"/>
      <c r="G17" s="19">
        <v>9</v>
      </c>
      <c r="H17" s="12"/>
      <c r="I17" s="19">
        <v>5341</v>
      </c>
      <c r="J17" s="12"/>
      <c r="K17" s="19">
        <v>4068</v>
      </c>
      <c r="L17" s="12"/>
      <c r="M17" s="19">
        <v>7</v>
      </c>
      <c r="N17" s="12"/>
      <c r="O17" s="12"/>
      <c r="P17" s="19">
        <v>775</v>
      </c>
      <c r="Q17" s="12"/>
      <c r="R17" s="19">
        <v>537</v>
      </c>
      <c r="S17" s="12"/>
      <c r="T17" s="19">
        <f t="shared" si="0"/>
        <v>22</v>
      </c>
      <c r="U17" s="12"/>
      <c r="V17" s="19">
        <v>342</v>
      </c>
      <c r="W17" s="12"/>
      <c r="X17" s="19">
        <v>724</v>
      </c>
      <c r="Y17" s="12"/>
      <c r="Z17" s="12"/>
      <c r="AA17" s="12"/>
    </row>
    <row r="18" spans="1:27" s="1" customFormat="1" ht="10.7" customHeight="1" x14ac:dyDescent="0.2">
      <c r="A18" s="18" t="s">
        <v>28</v>
      </c>
      <c r="B18" s="12"/>
      <c r="C18" s="19">
        <v>4880</v>
      </c>
      <c r="D18" s="12"/>
      <c r="E18" s="19">
        <v>2271</v>
      </c>
      <c r="F18" s="12"/>
      <c r="G18" s="19">
        <v>2</v>
      </c>
      <c r="H18" s="12"/>
      <c r="I18" s="19">
        <v>5577</v>
      </c>
      <c r="J18" s="12"/>
      <c r="K18" s="19">
        <v>4480</v>
      </c>
      <c r="L18" s="12"/>
      <c r="M18" s="19">
        <v>9</v>
      </c>
      <c r="N18" s="12"/>
      <c r="O18" s="12"/>
      <c r="P18" s="19">
        <v>877</v>
      </c>
      <c r="Q18" s="12"/>
      <c r="R18" s="19">
        <v>534</v>
      </c>
      <c r="S18" s="12"/>
      <c r="T18" s="19">
        <f t="shared" si="0"/>
        <v>26</v>
      </c>
      <c r="U18" s="12"/>
      <c r="V18" s="19">
        <v>374</v>
      </c>
      <c r="W18" s="12"/>
      <c r="X18" s="19">
        <v>787</v>
      </c>
      <c r="Y18" s="12"/>
      <c r="Z18" s="12"/>
      <c r="AA18" s="12"/>
    </row>
    <row r="19" spans="1:27" s="1" customFormat="1" ht="10.7" customHeight="1" x14ac:dyDescent="0.2">
      <c r="A19" s="18" t="s">
        <v>29</v>
      </c>
      <c r="B19" s="12"/>
      <c r="C19" s="19">
        <v>5592</v>
      </c>
      <c r="D19" s="12"/>
      <c r="E19" s="19">
        <v>2654</v>
      </c>
      <c r="F19" s="12"/>
      <c r="G19" s="19">
        <v>2</v>
      </c>
      <c r="H19" s="12"/>
      <c r="I19" s="19">
        <v>5988</v>
      </c>
      <c r="J19" s="12"/>
      <c r="K19" s="19">
        <v>4699</v>
      </c>
      <c r="L19" s="12"/>
      <c r="M19" s="19">
        <v>39</v>
      </c>
      <c r="N19" s="12"/>
      <c r="O19" s="12"/>
      <c r="P19" s="19">
        <v>926</v>
      </c>
      <c r="Q19" s="12"/>
      <c r="R19" s="19">
        <v>635</v>
      </c>
      <c r="S19" s="12"/>
      <c r="T19" s="19">
        <f t="shared" si="0"/>
        <v>21</v>
      </c>
      <c r="U19" s="12"/>
      <c r="V19" s="19">
        <v>427</v>
      </c>
      <c r="W19" s="12"/>
      <c r="X19" s="19">
        <v>888</v>
      </c>
      <c r="Y19" s="12"/>
      <c r="Z19" s="12"/>
      <c r="AA19" s="12"/>
    </row>
    <row r="20" spans="1:27" s="1" customFormat="1" ht="10.7" customHeight="1" x14ac:dyDescent="0.2">
      <c r="A20" s="18" t="s">
        <v>30</v>
      </c>
      <c r="B20" s="12"/>
      <c r="C20" s="19">
        <v>5883</v>
      </c>
      <c r="D20" s="12"/>
      <c r="E20" s="19">
        <v>2771</v>
      </c>
      <c r="F20" s="12"/>
      <c r="G20" s="19">
        <v>5</v>
      </c>
      <c r="H20" s="12"/>
      <c r="I20" s="19">
        <v>6593</v>
      </c>
      <c r="J20" s="12"/>
      <c r="K20" s="19">
        <v>5025</v>
      </c>
      <c r="L20" s="12"/>
      <c r="M20" s="19">
        <v>23</v>
      </c>
      <c r="N20" s="12"/>
      <c r="O20" s="12"/>
      <c r="P20" s="19">
        <v>991</v>
      </c>
      <c r="Q20" s="12"/>
      <c r="R20" s="19">
        <v>671</v>
      </c>
      <c r="S20" s="12"/>
      <c r="T20" s="19">
        <f t="shared" si="0"/>
        <v>21</v>
      </c>
      <c r="U20" s="12"/>
      <c r="V20" s="19">
        <v>443</v>
      </c>
      <c r="W20" s="12"/>
      <c r="X20" s="19">
        <v>958</v>
      </c>
      <c r="Y20" s="12"/>
      <c r="Z20" s="12"/>
      <c r="AA20" s="12"/>
    </row>
    <row r="21" spans="1:27" s="1" customFormat="1" ht="10.7" customHeight="1" x14ac:dyDescent="0.2">
      <c r="A21" s="18" t="s">
        <v>31</v>
      </c>
      <c r="B21" s="12"/>
      <c r="C21" s="19">
        <v>6897</v>
      </c>
      <c r="D21" s="12"/>
      <c r="E21" s="19">
        <v>3219</v>
      </c>
      <c r="F21" s="12"/>
      <c r="G21" s="19">
        <v>3</v>
      </c>
      <c r="H21" s="12"/>
      <c r="I21" s="19">
        <v>7377</v>
      </c>
      <c r="J21" s="12"/>
      <c r="K21" s="19">
        <v>5182</v>
      </c>
      <c r="L21" s="12"/>
      <c r="M21" s="19">
        <v>127</v>
      </c>
      <c r="N21" s="12"/>
      <c r="O21" s="12"/>
      <c r="P21" s="19">
        <v>1186</v>
      </c>
      <c r="Q21" s="12"/>
      <c r="R21" s="19">
        <v>795</v>
      </c>
      <c r="S21" s="12"/>
      <c r="T21" s="19">
        <f t="shared" si="0"/>
        <v>26</v>
      </c>
      <c r="U21" s="12"/>
      <c r="V21" s="19">
        <v>494</v>
      </c>
      <c r="W21" s="12"/>
      <c r="X21" s="19">
        <v>1047</v>
      </c>
      <c r="Y21" s="12"/>
      <c r="Z21" s="12"/>
      <c r="AA21" s="12"/>
    </row>
    <row r="22" spans="1:27" s="1" customFormat="1" ht="10.7" customHeight="1" x14ac:dyDescent="0.2">
      <c r="A22" s="18" t="s">
        <v>32</v>
      </c>
      <c r="B22" s="12"/>
      <c r="C22" s="19">
        <v>8590</v>
      </c>
      <c r="D22" s="12"/>
      <c r="E22" s="19">
        <v>4209</v>
      </c>
      <c r="F22" s="12"/>
      <c r="G22" s="19">
        <v>8</v>
      </c>
      <c r="H22" s="12"/>
      <c r="I22" s="19">
        <v>8096.747507</v>
      </c>
      <c r="J22" s="12"/>
      <c r="K22" s="19">
        <v>6438.8090309999998</v>
      </c>
      <c r="L22" s="12"/>
      <c r="M22" s="19">
        <v>23</v>
      </c>
      <c r="N22" s="12"/>
      <c r="O22" s="12"/>
      <c r="P22" s="19">
        <v>1453</v>
      </c>
      <c r="Q22" s="12"/>
      <c r="R22" s="19">
        <v>977</v>
      </c>
      <c r="S22" s="12"/>
      <c r="T22" s="19">
        <v>34</v>
      </c>
      <c r="U22" s="12"/>
      <c r="V22" s="19">
        <v>571</v>
      </c>
      <c r="W22" s="12"/>
      <c r="X22" s="19">
        <v>1314</v>
      </c>
      <c r="Y22" s="12"/>
      <c r="Z22" s="12"/>
      <c r="AA22" s="12"/>
    </row>
    <row r="23" spans="1:27" s="1" customFormat="1" ht="10.7" customHeight="1" x14ac:dyDescent="0.2">
      <c r="A23" s="18" t="s">
        <v>33</v>
      </c>
      <c r="B23" s="12"/>
      <c r="C23" s="19">
        <v>10241</v>
      </c>
      <c r="D23" s="12"/>
      <c r="E23" s="19">
        <v>4886</v>
      </c>
      <c r="F23" s="12"/>
      <c r="G23" s="19">
        <v>5</v>
      </c>
      <c r="H23" s="12"/>
      <c r="I23" s="19">
        <v>2036.0031140000001</v>
      </c>
      <c r="J23" s="12"/>
      <c r="K23" s="19">
        <v>15084.826045</v>
      </c>
      <c r="L23" s="12"/>
      <c r="M23" s="19">
        <v>27</v>
      </c>
      <c r="N23" s="12"/>
      <c r="O23" s="12"/>
      <c r="P23" s="19">
        <v>1782</v>
      </c>
      <c r="Q23" s="12"/>
      <c r="R23" s="19">
        <v>1268</v>
      </c>
      <c r="S23" s="12"/>
      <c r="T23" s="19">
        <v>44</v>
      </c>
      <c r="U23" s="12"/>
      <c r="V23" s="19">
        <v>680</v>
      </c>
      <c r="W23" s="12"/>
      <c r="X23" s="19">
        <v>1728</v>
      </c>
      <c r="Y23" s="12"/>
      <c r="Z23" s="12"/>
      <c r="AA23" s="12"/>
    </row>
    <row r="24" spans="1:27" s="1" customFormat="1" ht="10.7" customHeight="1" x14ac:dyDescent="0.2">
      <c r="A24" s="18" t="s">
        <v>34</v>
      </c>
      <c r="B24" s="12"/>
      <c r="C24" s="19">
        <v>12403</v>
      </c>
      <c r="D24" s="12"/>
      <c r="E24" s="19">
        <v>5555</v>
      </c>
      <c r="F24" s="12"/>
      <c r="G24" s="19">
        <v>14</v>
      </c>
      <c r="H24" s="12"/>
      <c r="I24" s="19">
        <v>1580</v>
      </c>
      <c r="J24" s="12"/>
      <c r="K24" s="19">
        <v>18016</v>
      </c>
      <c r="L24" s="12"/>
      <c r="M24" s="19">
        <v>46</v>
      </c>
      <c r="N24" s="12"/>
      <c r="O24" s="12"/>
      <c r="P24" s="19">
        <v>2150</v>
      </c>
      <c r="Q24" s="12"/>
      <c r="R24" s="19">
        <v>1532</v>
      </c>
      <c r="S24" s="12"/>
      <c r="T24" s="19">
        <v>56</v>
      </c>
      <c r="U24" s="12"/>
      <c r="V24" s="19">
        <v>817</v>
      </c>
      <c r="W24" s="12"/>
      <c r="X24" s="19">
        <v>2233</v>
      </c>
      <c r="Y24" s="12"/>
      <c r="Z24" s="12"/>
      <c r="AA24" s="12"/>
    </row>
    <row r="25" spans="1:27" s="1" customFormat="1" ht="10.7" customHeight="1" x14ac:dyDescent="0.2">
      <c r="A25" s="13" t="s">
        <v>35</v>
      </c>
      <c r="B25" s="12"/>
      <c r="C25" s="19">
        <v>13605</v>
      </c>
      <c r="D25" s="19"/>
      <c r="E25" s="19">
        <v>5943</v>
      </c>
      <c r="F25" s="19"/>
      <c r="G25" s="19">
        <v>10</v>
      </c>
      <c r="H25" s="19"/>
      <c r="I25" s="19"/>
      <c r="J25" s="19"/>
      <c r="K25" s="19"/>
      <c r="L25" s="19"/>
      <c r="M25" s="19">
        <v>40</v>
      </c>
      <c r="N25" s="19"/>
      <c r="O25" s="19"/>
      <c r="P25" s="19">
        <v>2334</v>
      </c>
      <c r="Q25" s="19"/>
      <c r="R25" s="19">
        <v>1734</v>
      </c>
      <c r="S25" s="19"/>
      <c r="T25" s="19">
        <v>67</v>
      </c>
      <c r="U25" s="19"/>
      <c r="V25" s="19">
        <v>920</v>
      </c>
      <c r="W25" s="19"/>
      <c r="X25" s="19">
        <v>2557</v>
      </c>
      <c r="Y25" s="12"/>
      <c r="Z25" s="12"/>
      <c r="AA25" s="12"/>
    </row>
    <row r="26" spans="1:27" s="1" customFormat="1" ht="10.7" customHeight="1" x14ac:dyDescent="0.2">
      <c r="A26" s="13" t="s">
        <v>36</v>
      </c>
      <c r="B26" s="12"/>
      <c r="C26" s="19">
        <v>13585</v>
      </c>
      <c r="D26" s="19"/>
      <c r="E26" s="19">
        <v>5768</v>
      </c>
      <c r="F26" s="19"/>
      <c r="G26" s="19">
        <v>2</v>
      </c>
      <c r="H26" s="19"/>
      <c r="I26" s="19"/>
      <c r="J26" s="19"/>
      <c r="K26" s="19"/>
      <c r="L26" s="19"/>
      <c r="M26" s="19">
        <v>24</v>
      </c>
      <c r="N26" s="19"/>
      <c r="O26" s="19"/>
      <c r="P26" s="19">
        <v>2290</v>
      </c>
      <c r="Q26" s="19"/>
      <c r="R26" s="19">
        <v>1674</v>
      </c>
      <c r="S26" s="19"/>
      <c r="T26" s="19">
        <v>74</v>
      </c>
      <c r="U26" s="19"/>
      <c r="V26" s="19">
        <v>961</v>
      </c>
      <c r="W26" s="19"/>
      <c r="X26" s="19">
        <v>2792</v>
      </c>
      <c r="Y26" s="12"/>
      <c r="Z26" s="19"/>
      <c r="AA26" s="19"/>
    </row>
    <row r="27" spans="1:27" s="1" customFormat="1" ht="10.7" customHeight="1" x14ac:dyDescent="0.2">
      <c r="A27" s="13">
        <v>1995</v>
      </c>
      <c r="B27" s="12"/>
      <c r="C27" s="19">
        <v>13511</v>
      </c>
      <c r="D27" s="19"/>
      <c r="E27" s="19">
        <v>5544</v>
      </c>
      <c r="F27" s="19"/>
      <c r="G27" s="19">
        <v>4</v>
      </c>
      <c r="H27" s="19"/>
      <c r="I27" s="19"/>
      <c r="J27" s="19"/>
      <c r="K27" s="19"/>
      <c r="L27" s="19"/>
      <c r="M27" s="19">
        <v>39</v>
      </c>
      <c r="N27" s="19"/>
      <c r="O27" s="19">
        <v>2162</v>
      </c>
      <c r="P27" s="19">
        <v>2162</v>
      </c>
      <c r="Q27" s="19"/>
      <c r="R27" s="19">
        <v>1652</v>
      </c>
      <c r="S27" s="19"/>
      <c r="T27" s="19">
        <v>79</v>
      </c>
      <c r="U27" s="19"/>
      <c r="V27" s="19">
        <v>939</v>
      </c>
      <c r="W27" s="19"/>
      <c r="X27" s="19">
        <v>3092</v>
      </c>
      <c r="Y27" s="12"/>
      <c r="Z27" s="19"/>
      <c r="AA27" s="19"/>
    </row>
    <row r="28" spans="1:27" s="1" customFormat="1" ht="10.7" customHeight="1" x14ac:dyDescent="0.2">
      <c r="A28" s="13">
        <v>1996</v>
      </c>
      <c r="B28" s="12"/>
      <c r="C28" s="19">
        <v>12275</v>
      </c>
      <c r="D28" s="19"/>
      <c r="E28" s="19">
        <v>4944</v>
      </c>
      <c r="F28" s="19"/>
      <c r="G28" s="19">
        <v>2</v>
      </c>
      <c r="H28" s="19"/>
      <c r="I28" s="19"/>
      <c r="J28" s="19"/>
      <c r="K28" s="19"/>
      <c r="L28" s="19"/>
      <c r="M28" s="19">
        <v>17</v>
      </c>
      <c r="N28" s="19"/>
      <c r="O28" s="19"/>
      <c r="P28" s="19">
        <v>1932</v>
      </c>
      <c r="Q28" s="19"/>
      <c r="R28" s="19">
        <v>1438</v>
      </c>
      <c r="S28" s="19"/>
      <c r="T28" s="19">
        <v>75</v>
      </c>
      <c r="U28" s="19"/>
      <c r="V28" s="19">
        <v>854</v>
      </c>
      <c r="W28" s="19"/>
      <c r="X28" s="19">
        <v>3013</v>
      </c>
      <c r="Y28" s="12"/>
      <c r="Z28" s="19"/>
      <c r="AA28" s="19"/>
    </row>
    <row r="29" spans="1:27" s="1" customFormat="1" ht="10.7" customHeight="1" x14ac:dyDescent="0.2">
      <c r="A29" s="13">
        <v>1997</v>
      </c>
      <c r="B29" s="12"/>
      <c r="C29" s="19">
        <v>12307</v>
      </c>
      <c r="D29" s="19"/>
      <c r="E29" s="19">
        <v>4558</v>
      </c>
      <c r="F29" s="19"/>
      <c r="G29" s="19">
        <v>6</v>
      </c>
      <c r="H29" s="19"/>
      <c r="I29" s="19"/>
      <c r="J29" s="19"/>
      <c r="K29" s="19"/>
      <c r="L29" s="19"/>
      <c r="M29" s="19">
        <v>39</v>
      </c>
      <c r="N29" s="19"/>
      <c r="O29" s="19"/>
      <c r="P29" s="19">
        <v>1890</v>
      </c>
      <c r="Q29" s="19"/>
      <c r="R29" s="19">
        <v>1299</v>
      </c>
      <c r="S29" s="19"/>
      <c r="T29" s="19">
        <v>84</v>
      </c>
      <c r="U29" s="19"/>
      <c r="V29" s="19">
        <v>881</v>
      </c>
      <c r="W29" s="19"/>
      <c r="X29" s="19">
        <f t="shared" ref="X29:X34" si="1">C29-(V29+T29+R29+P29+M29+G29+E29)</f>
        <v>3550</v>
      </c>
      <c r="Y29" s="19"/>
      <c r="Z29" s="19"/>
      <c r="AA29" s="19"/>
    </row>
    <row r="30" spans="1:27" s="1" customFormat="1" ht="10.7" customHeight="1" x14ac:dyDescent="0.2">
      <c r="A30" s="13">
        <v>1998</v>
      </c>
      <c r="B30" s="12"/>
      <c r="C30" s="19">
        <v>14865</v>
      </c>
      <c r="D30" s="19"/>
      <c r="E30" s="19">
        <v>4201</v>
      </c>
      <c r="F30" s="19"/>
      <c r="G30" s="19">
        <v>37</v>
      </c>
      <c r="H30" s="19"/>
      <c r="I30" s="19"/>
      <c r="J30" s="19"/>
      <c r="K30" s="19"/>
      <c r="L30" s="19"/>
      <c r="M30" s="19">
        <v>105</v>
      </c>
      <c r="N30" s="19"/>
      <c r="O30" s="19"/>
      <c r="P30" s="19">
        <v>1533</v>
      </c>
      <c r="Q30" s="19"/>
      <c r="R30" s="19">
        <v>1183</v>
      </c>
      <c r="S30" s="19"/>
      <c r="T30" s="19">
        <v>61</v>
      </c>
      <c r="U30" s="19"/>
      <c r="V30" s="19">
        <v>917</v>
      </c>
      <c r="W30" s="19"/>
      <c r="X30" s="19">
        <f t="shared" si="1"/>
        <v>6828</v>
      </c>
      <c r="Y30" s="12"/>
      <c r="Z30" s="19"/>
      <c r="AA30" s="19"/>
    </row>
    <row r="31" spans="1:27" s="1" customFormat="1" ht="10.7" customHeight="1" x14ac:dyDescent="0.2">
      <c r="A31" s="13">
        <v>1999</v>
      </c>
      <c r="B31" s="12"/>
      <c r="C31" s="19">
        <v>15801</v>
      </c>
      <c r="D31" s="19"/>
      <c r="E31" s="19">
        <v>4319</v>
      </c>
      <c r="F31" s="19"/>
      <c r="G31" s="19">
        <v>10</v>
      </c>
      <c r="H31" s="19"/>
      <c r="I31" s="19"/>
      <c r="J31" s="19"/>
      <c r="K31" s="19"/>
      <c r="L31" s="19"/>
      <c r="M31" s="19">
        <v>31</v>
      </c>
      <c r="N31" s="19"/>
      <c r="O31" s="19"/>
      <c r="P31" s="19">
        <v>1578</v>
      </c>
      <c r="Q31" s="19"/>
      <c r="R31" s="19">
        <v>1258</v>
      </c>
      <c r="S31" s="19"/>
      <c r="T31" s="19">
        <v>62</v>
      </c>
      <c r="U31" s="19"/>
      <c r="V31" s="19">
        <v>1189</v>
      </c>
      <c r="W31" s="19"/>
      <c r="X31" s="19">
        <f t="shared" si="1"/>
        <v>7354</v>
      </c>
      <c r="Y31" s="12"/>
      <c r="Z31" s="19"/>
      <c r="AA31" s="19"/>
    </row>
    <row r="32" spans="1:27" s="1" customFormat="1" ht="10.7" customHeight="1" x14ac:dyDescent="0.2">
      <c r="A32" s="13">
        <v>2000</v>
      </c>
      <c r="B32" s="12"/>
      <c r="C32" s="19">
        <v>17763</v>
      </c>
      <c r="D32" s="19"/>
      <c r="E32" s="19">
        <v>4767</v>
      </c>
      <c r="F32" s="19"/>
      <c r="G32" s="19">
        <v>5</v>
      </c>
      <c r="H32" s="19"/>
      <c r="I32" s="19"/>
      <c r="J32" s="19"/>
      <c r="K32" s="19"/>
      <c r="L32" s="19"/>
      <c r="M32" s="19">
        <v>33</v>
      </c>
      <c r="N32" s="19"/>
      <c r="O32" s="19"/>
      <c r="P32" s="19">
        <v>1697</v>
      </c>
      <c r="Q32" s="19"/>
      <c r="R32" s="19">
        <v>1443</v>
      </c>
      <c r="S32" s="19"/>
      <c r="T32" s="19">
        <v>65</v>
      </c>
      <c r="U32" s="19"/>
      <c r="V32" s="19">
        <v>1444</v>
      </c>
      <c r="W32" s="19"/>
      <c r="X32" s="19">
        <f t="shared" si="1"/>
        <v>8309</v>
      </c>
      <c r="Y32" s="12"/>
      <c r="Z32" s="19"/>
      <c r="AA32" s="19"/>
    </row>
    <row r="33" spans="1:27" s="1" customFormat="1" ht="10.7" customHeight="1" x14ac:dyDescent="0.2">
      <c r="A33" s="13">
        <v>2001</v>
      </c>
      <c r="B33" s="12"/>
      <c r="C33" s="19">
        <v>20170</v>
      </c>
      <c r="D33" s="19"/>
      <c r="E33" s="19">
        <v>5275</v>
      </c>
      <c r="F33" s="19"/>
      <c r="G33" s="19">
        <v>6</v>
      </c>
      <c r="H33" s="19"/>
      <c r="I33" s="19"/>
      <c r="J33" s="19"/>
      <c r="K33" s="19"/>
      <c r="L33" s="19"/>
      <c r="M33" s="19">
        <v>46</v>
      </c>
      <c r="N33" s="19"/>
      <c r="O33" s="19"/>
      <c r="P33" s="19">
        <v>1908</v>
      </c>
      <c r="Q33" s="19"/>
      <c r="R33" s="19">
        <v>1639</v>
      </c>
      <c r="S33" s="19"/>
      <c r="T33" s="19">
        <v>74</v>
      </c>
      <c r="U33" s="19"/>
      <c r="V33" s="19">
        <v>1777</v>
      </c>
      <c r="W33" s="19"/>
      <c r="X33" s="19">
        <f t="shared" si="1"/>
        <v>9445</v>
      </c>
      <c r="Y33" s="12"/>
      <c r="Z33" s="19"/>
      <c r="AA33" s="19"/>
    </row>
    <row r="34" spans="1:27" s="1" customFormat="1" ht="10.7" customHeight="1" x14ac:dyDescent="0.2">
      <c r="A34" s="13">
        <v>2002</v>
      </c>
      <c r="B34" s="12"/>
      <c r="C34" s="19">
        <v>23635</v>
      </c>
      <c r="D34" s="19"/>
      <c r="E34" s="19">
        <v>5988</v>
      </c>
      <c r="F34" s="19"/>
      <c r="G34" s="19">
        <v>4</v>
      </c>
      <c r="H34" s="19"/>
      <c r="I34" s="19"/>
      <c r="J34" s="19"/>
      <c r="K34" s="19"/>
      <c r="L34" s="19"/>
      <c r="M34" s="19">
        <v>42</v>
      </c>
      <c r="N34" s="19"/>
      <c r="O34" s="19"/>
      <c r="P34" s="19">
        <v>2224</v>
      </c>
      <c r="Q34" s="19"/>
      <c r="R34" s="19">
        <v>1982</v>
      </c>
      <c r="S34" s="19"/>
      <c r="T34" s="19">
        <v>57</v>
      </c>
      <c r="U34" s="19"/>
      <c r="V34" s="19">
        <v>2333</v>
      </c>
      <c r="W34" s="19"/>
      <c r="X34" s="19">
        <f t="shared" si="1"/>
        <v>11005</v>
      </c>
      <c r="Y34" s="12"/>
      <c r="Z34" s="19"/>
      <c r="AA34" s="19"/>
    </row>
    <row r="35" spans="1:27" s="1" customFormat="1" ht="10.7" customHeight="1" x14ac:dyDescent="0.2">
      <c r="A35" s="13">
        <v>2003</v>
      </c>
      <c r="B35" s="12"/>
      <c r="C35" s="19">
        <v>26800</v>
      </c>
      <c r="D35" s="19"/>
      <c r="E35" s="19">
        <v>6500</v>
      </c>
      <c r="F35" s="19"/>
      <c r="G35" s="19">
        <v>8</v>
      </c>
      <c r="H35" s="19"/>
      <c r="I35" s="19"/>
      <c r="J35" s="19"/>
      <c r="K35" s="19"/>
      <c r="L35" s="19"/>
      <c r="M35" s="19">
        <v>44</v>
      </c>
      <c r="N35" s="19"/>
      <c r="O35" s="19"/>
      <c r="P35" s="19">
        <v>2496</v>
      </c>
      <c r="Q35" s="19"/>
      <c r="R35" s="19">
        <v>2262</v>
      </c>
      <c r="S35" s="19"/>
      <c r="T35" s="19">
        <v>57</v>
      </c>
      <c r="U35" s="19"/>
      <c r="V35" s="19">
        <v>3050</v>
      </c>
      <c r="W35" s="19"/>
      <c r="X35" s="19">
        <f t="shared" ref="X35:X40" si="2">C35-(V35+T35+R35+P35+M35+G35+E35)</f>
        <v>12383</v>
      </c>
      <c r="Y35" s="12"/>
      <c r="Z35" s="19"/>
      <c r="AA35" s="19"/>
    </row>
    <row r="36" spans="1:27" s="1" customFormat="1" ht="10.7" customHeight="1" x14ac:dyDescent="0.2">
      <c r="A36" s="13">
        <v>2004</v>
      </c>
      <c r="B36" s="12"/>
      <c r="C36" s="19">
        <v>30720.502757999999</v>
      </c>
      <c r="D36" s="19"/>
      <c r="E36" s="19">
        <v>6869.9995360000003</v>
      </c>
      <c r="F36" s="19"/>
      <c r="G36" s="19">
        <v>5.3939810000000001</v>
      </c>
      <c r="H36" s="19"/>
      <c r="I36" s="19"/>
      <c r="J36" s="19"/>
      <c r="K36" s="19"/>
      <c r="L36" s="19"/>
      <c r="M36" s="19">
        <v>55.082152999999998</v>
      </c>
      <c r="N36" s="19"/>
      <c r="O36" s="19"/>
      <c r="P36" s="19">
        <v>2646.8343300000001</v>
      </c>
      <c r="Q36" s="19"/>
      <c r="R36" s="19">
        <v>2530.2621760000002</v>
      </c>
      <c r="S36" s="19"/>
      <c r="T36" s="19">
        <v>58.305016999999999</v>
      </c>
      <c r="U36" s="19"/>
      <c r="V36" s="19">
        <v>3588.3246669999999</v>
      </c>
      <c r="W36" s="19"/>
      <c r="X36" s="19">
        <f t="shared" si="2"/>
        <v>14966.300898000001</v>
      </c>
      <c r="Y36" s="12"/>
      <c r="Z36" s="19"/>
      <c r="AA36" s="19"/>
    </row>
    <row r="37" spans="1:27" s="1" customFormat="1" ht="10.7" customHeight="1" x14ac:dyDescent="0.2">
      <c r="A37" s="13">
        <v>2005</v>
      </c>
      <c r="B37" s="12"/>
      <c r="C37" s="19">
        <v>32214.665932</v>
      </c>
      <c r="D37" s="19"/>
      <c r="E37" s="19">
        <v>6812.7824840000003</v>
      </c>
      <c r="F37" s="19"/>
      <c r="G37" s="19">
        <v>6.1639280000000003</v>
      </c>
      <c r="H37" s="19"/>
      <c r="I37" s="19"/>
      <c r="J37" s="19"/>
      <c r="K37" s="19"/>
      <c r="L37" s="19"/>
      <c r="M37" s="19">
        <v>55.131968999999998</v>
      </c>
      <c r="N37" s="19"/>
      <c r="O37" s="19"/>
      <c r="P37" s="19">
        <v>3032.5409610000002</v>
      </c>
      <c r="Q37" s="19"/>
      <c r="R37" s="19">
        <v>2372.9894859999999</v>
      </c>
      <c r="S37" s="19"/>
      <c r="T37" s="19">
        <v>58.258099999999999</v>
      </c>
      <c r="U37" s="19"/>
      <c r="V37" s="19">
        <v>3670.1976530000002</v>
      </c>
      <c r="W37" s="19"/>
      <c r="X37" s="19">
        <f t="shared" si="2"/>
        <v>16206.601350999998</v>
      </c>
      <c r="Y37" s="12"/>
      <c r="Z37" s="19"/>
      <c r="AA37" s="19"/>
    </row>
    <row r="38" spans="1:27" s="1" customFormat="1" ht="10.7" customHeight="1" x14ac:dyDescent="0.2">
      <c r="A38" s="13">
        <v>2006</v>
      </c>
      <c r="B38" s="12"/>
      <c r="C38" s="19">
        <v>32682.314387999999</v>
      </c>
      <c r="D38" s="19"/>
      <c r="E38" s="19">
        <v>7011.1879310000004</v>
      </c>
      <c r="F38" s="19"/>
      <c r="G38" s="19">
        <v>9.5064050000000009</v>
      </c>
      <c r="H38" s="19"/>
      <c r="I38" s="19"/>
      <c r="J38" s="19"/>
      <c r="K38" s="19"/>
      <c r="L38" s="19"/>
      <c r="M38" s="19">
        <v>64.085621000000003</v>
      </c>
      <c r="N38" s="19"/>
      <c r="O38" s="19"/>
      <c r="P38" s="19">
        <v>2649.6214629999999</v>
      </c>
      <c r="Q38" s="19"/>
      <c r="R38" s="19">
        <v>2419.5539739999999</v>
      </c>
      <c r="S38" s="19"/>
      <c r="T38" s="19">
        <v>59.787439999999997</v>
      </c>
      <c r="U38" s="19"/>
      <c r="V38" s="19">
        <v>3221.7378760000001</v>
      </c>
      <c r="W38" s="19"/>
      <c r="X38" s="19">
        <f t="shared" si="2"/>
        <v>17246.833677999999</v>
      </c>
      <c r="Y38" s="12"/>
      <c r="Z38" s="19"/>
      <c r="AA38" s="19"/>
    </row>
    <row r="39" spans="1:27" s="1" customFormat="1" ht="10.7" customHeight="1" x14ac:dyDescent="0.2">
      <c r="A39" s="13">
        <v>2007</v>
      </c>
      <c r="B39" s="12"/>
      <c r="C39" s="19">
        <v>34153.220738999997</v>
      </c>
      <c r="D39" s="19"/>
      <c r="E39" s="19">
        <v>6921.8082370000002</v>
      </c>
      <c r="F39" s="19"/>
      <c r="G39" s="19">
        <v>7.5418649999999996</v>
      </c>
      <c r="H39" s="19"/>
      <c r="I39" s="19"/>
      <c r="J39" s="19"/>
      <c r="K39" s="19"/>
      <c r="L39" s="19"/>
      <c r="M39" s="19">
        <v>70.374775999999997</v>
      </c>
      <c r="N39" s="19"/>
      <c r="O39" s="19"/>
      <c r="P39" s="19">
        <v>2414.8276380000002</v>
      </c>
      <c r="Q39" s="19"/>
      <c r="R39" s="19">
        <v>2416.623439</v>
      </c>
      <c r="S39" s="19"/>
      <c r="T39" s="19">
        <v>56.994762999999999</v>
      </c>
      <c r="U39" s="19"/>
      <c r="V39" s="19">
        <v>3207.4525450000001</v>
      </c>
      <c r="W39" s="19"/>
      <c r="X39" s="19">
        <f t="shared" si="2"/>
        <v>19057.597475999995</v>
      </c>
      <c r="Y39" s="12"/>
      <c r="Z39" s="19"/>
      <c r="AA39" s="19"/>
    </row>
    <row r="40" spans="1:27" s="1" customFormat="1" ht="10.7" customHeight="1" x14ac:dyDescent="0.2">
      <c r="A40" s="13">
        <v>2008</v>
      </c>
      <c r="B40" s="12"/>
      <c r="C40" s="19">
        <v>37697.615209000003</v>
      </c>
      <c r="D40" s="19"/>
      <c r="E40" s="19">
        <v>7094.5144440000004</v>
      </c>
      <c r="F40" s="19"/>
      <c r="G40" s="19">
        <v>12.598178000000001</v>
      </c>
      <c r="H40" s="19"/>
      <c r="I40" s="19"/>
      <c r="J40" s="19"/>
      <c r="K40" s="19"/>
      <c r="L40" s="19"/>
      <c r="M40" s="19">
        <v>79.567199000000002</v>
      </c>
      <c r="N40" s="19"/>
      <c r="O40" s="19"/>
      <c r="P40" s="19">
        <v>2487.0715850000001</v>
      </c>
      <c r="Q40" s="19"/>
      <c r="R40" s="19">
        <v>2517.9190400000002</v>
      </c>
      <c r="S40" s="19"/>
      <c r="T40" s="19">
        <v>55.585138000000001</v>
      </c>
      <c r="U40" s="19"/>
      <c r="V40" s="19">
        <v>3391.8989889999998</v>
      </c>
      <c r="W40" s="19"/>
      <c r="X40" s="19">
        <f t="shared" si="2"/>
        <v>22058.460636000003</v>
      </c>
      <c r="Y40" s="12"/>
      <c r="Z40" s="19"/>
      <c r="AA40" s="19"/>
    </row>
    <row r="41" spans="1:27" s="1" customFormat="1" ht="10.7" customHeight="1" x14ac:dyDescent="0.2">
      <c r="A41" s="13">
        <v>2009</v>
      </c>
      <c r="B41" s="12"/>
      <c r="C41" s="19">
        <v>45422.800956999999</v>
      </c>
      <c r="D41" s="19"/>
      <c r="E41" s="19">
        <v>7794.6309600000004</v>
      </c>
      <c r="F41" s="19"/>
      <c r="G41" s="19">
        <v>6.3996690000000003</v>
      </c>
      <c r="H41" s="19"/>
      <c r="I41" s="19"/>
      <c r="J41" s="19"/>
      <c r="K41" s="19"/>
      <c r="L41" s="19"/>
      <c r="M41" s="19">
        <v>176.09638799999999</v>
      </c>
      <c r="N41" s="19"/>
      <c r="O41" s="19"/>
      <c r="P41" s="19">
        <v>2710.175835</v>
      </c>
      <c r="Q41" s="19"/>
      <c r="R41" s="19">
        <v>3006.0368819999999</v>
      </c>
      <c r="S41" s="19"/>
      <c r="T41" s="19">
        <v>56.570329999999998</v>
      </c>
      <c r="U41" s="19"/>
      <c r="V41" s="19">
        <v>4386.4108489999999</v>
      </c>
      <c r="W41" s="19"/>
      <c r="X41" s="19">
        <f t="shared" ref="X41" si="3">C41-(V41+T41+R41+P41+M41+G41+E41)</f>
        <v>27286.480044</v>
      </c>
      <c r="Y41" s="12"/>
      <c r="Z41" s="12"/>
      <c r="AA41" s="12"/>
    </row>
    <row r="42" spans="1:27" s="1" customFormat="1" ht="11.25" x14ac:dyDescent="0.2">
      <c r="A42" s="13">
        <v>2010</v>
      </c>
      <c r="B42" s="12"/>
      <c r="C42" s="19">
        <v>48211.234252000002</v>
      </c>
      <c r="D42" s="19"/>
      <c r="E42" s="19">
        <v>6029.3385609999996</v>
      </c>
      <c r="F42" s="19"/>
      <c r="G42" s="19">
        <v>8.9505210000000002</v>
      </c>
      <c r="H42" s="19"/>
      <c r="I42" s="19"/>
      <c r="J42" s="19"/>
      <c r="K42" s="19"/>
      <c r="L42" s="19"/>
      <c r="M42" s="19">
        <v>80.001491000000001</v>
      </c>
      <c r="N42" s="19"/>
      <c r="O42" s="19"/>
      <c r="P42" s="19">
        <v>2827.2156679999998</v>
      </c>
      <c r="Q42" s="19"/>
      <c r="R42" s="19">
        <v>3127.2429579999998</v>
      </c>
      <c r="S42" s="19"/>
      <c r="T42" s="19">
        <v>56.542608000000001</v>
      </c>
      <c r="U42" s="19"/>
      <c r="V42" s="19">
        <v>5135.3139590000001</v>
      </c>
      <c r="W42" s="19"/>
      <c r="X42" s="19">
        <f t="shared" ref="X42" si="4">C42-(V42+T42+R42+P42+M42+G42+E42)</f>
        <v>30946.628486000001</v>
      </c>
      <c r="Y42" s="12"/>
      <c r="Z42" s="12"/>
      <c r="AA42" s="12"/>
    </row>
    <row r="43" spans="1:27" s="1" customFormat="1" ht="11.25" x14ac:dyDescent="0.2">
      <c r="A43" s="13" t="s">
        <v>37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1:27" s="1" customFormat="1" ht="11.25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7" s="1" customFormat="1" ht="11.25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</row>
    <row r="46" spans="1:27" s="1" customFormat="1" ht="11.25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</row>
    <row r="47" spans="1:27" s="1" customFormat="1" ht="11.25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 spans="1:27" s="1" customFormat="1" ht="11.25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1:27" s="1" customFormat="1" ht="11.25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 spans="1:27" s="1" customFormat="1" ht="11.25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1:27" s="1" customFormat="1" ht="11.25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1:27" s="1" customFormat="1" ht="11.25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1:27" s="1" customFormat="1" ht="11.25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27" s="1" customFormat="1" ht="11.25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27" s="1" customFormat="1" ht="11.25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27" s="1" customFormat="1" ht="11.25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1:27" s="1" customFormat="1" ht="11.25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27" s="1" customFormat="1" ht="11.25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27" s="1" customFormat="1" ht="11.25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1:27" s="2" customFormat="1" ht="15" customHeight="1" x14ac:dyDescent="0.15">
      <c r="A60" s="44" t="s">
        <v>60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6"/>
      <c r="Z60" s="6"/>
      <c r="AA60" s="6"/>
    </row>
    <row r="61" spans="1:27" s="3" customFormat="1" ht="15" customHeight="1" x14ac:dyDescent="0.15">
      <c r="A61" s="45" t="s">
        <v>62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7"/>
      <c r="Z61" s="8"/>
      <c r="AA61" s="8"/>
    </row>
    <row r="62" spans="1:27" s="1" customFormat="1" ht="10.15" customHeight="1" x14ac:dyDescent="0.2">
      <c r="A62" s="11" t="s">
        <v>14</v>
      </c>
      <c r="B62" s="9"/>
      <c r="C62" s="9"/>
      <c r="D62" s="9"/>
      <c r="E62" s="10" t="s">
        <v>0</v>
      </c>
      <c r="F62" s="9"/>
      <c r="G62" s="9"/>
      <c r="H62" s="9"/>
      <c r="I62" s="9"/>
      <c r="J62" s="9"/>
      <c r="K62" s="10" t="s">
        <v>1</v>
      </c>
      <c r="L62" s="9"/>
      <c r="M62" s="11" t="s">
        <v>2</v>
      </c>
      <c r="N62" s="9"/>
      <c r="O62" s="9"/>
      <c r="P62" s="9"/>
      <c r="Q62" s="9"/>
      <c r="R62" s="10" t="s">
        <v>3</v>
      </c>
      <c r="S62" s="9"/>
      <c r="T62" s="10" t="s">
        <v>4</v>
      </c>
      <c r="U62" s="9"/>
      <c r="V62" s="10" t="s">
        <v>5</v>
      </c>
      <c r="W62" s="9"/>
      <c r="X62" s="9"/>
      <c r="Y62" s="12"/>
      <c r="Z62" s="12"/>
      <c r="AA62" s="12"/>
    </row>
    <row r="63" spans="1:27" s="1" customFormat="1" ht="13.7" customHeight="1" x14ac:dyDescent="0.2">
      <c r="A63" s="13" t="s">
        <v>6</v>
      </c>
      <c r="B63" s="12"/>
      <c r="C63" s="14" t="s">
        <v>54</v>
      </c>
      <c r="D63" s="12"/>
      <c r="E63" s="14" t="s">
        <v>7</v>
      </c>
      <c r="F63" s="12"/>
      <c r="G63" s="13" t="s">
        <v>38</v>
      </c>
      <c r="H63" s="12"/>
      <c r="I63" s="14" t="s">
        <v>9</v>
      </c>
      <c r="J63" s="12"/>
      <c r="K63" s="14" t="s">
        <v>10</v>
      </c>
      <c r="L63" s="12"/>
      <c r="M63" s="13" t="s">
        <v>55</v>
      </c>
      <c r="N63" s="12"/>
      <c r="O63" s="12"/>
      <c r="P63" s="14" t="s">
        <v>11</v>
      </c>
      <c r="Q63" s="12"/>
      <c r="R63" s="14" t="s">
        <v>7</v>
      </c>
      <c r="S63" s="12"/>
      <c r="T63" s="14" t="s">
        <v>12</v>
      </c>
      <c r="U63" s="12"/>
      <c r="V63" s="14" t="s">
        <v>13</v>
      </c>
      <c r="W63" s="12"/>
      <c r="X63" s="14" t="s">
        <v>9</v>
      </c>
      <c r="Y63" s="15"/>
      <c r="Z63" s="12"/>
      <c r="AA63" s="12"/>
    </row>
    <row r="64" spans="1:27" s="1" customFormat="1" ht="10.15" customHeight="1" x14ac:dyDescent="0.2">
      <c r="A64" s="11" t="s">
        <v>14</v>
      </c>
      <c r="B64" s="9"/>
      <c r="C64" s="20" t="s">
        <v>39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0"/>
      <c r="O64" s="20"/>
      <c r="P64" s="21"/>
      <c r="Q64" s="21"/>
      <c r="R64" s="21"/>
      <c r="S64" s="21"/>
      <c r="T64" s="21"/>
      <c r="U64" s="21"/>
      <c r="V64" s="21"/>
      <c r="W64" s="21"/>
      <c r="X64" s="21"/>
      <c r="Y64" s="12"/>
      <c r="Z64" s="12"/>
      <c r="AA64" s="12"/>
    </row>
    <row r="65" spans="1:27" s="1" customFormat="1" ht="10.7" customHeight="1" x14ac:dyDescent="0.2">
      <c r="A65" s="13" t="s">
        <v>16</v>
      </c>
      <c r="B65" s="12"/>
      <c r="C65" s="22">
        <f t="shared" ref="C65:C82" si="5">C7/$C7*100</f>
        <v>100</v>
      </c>
      <c r="D65" s="12"/>
      <c r="E65" s="22">
        <f t="shared" ref="E65:E85" si="6">E7/$C7*100</f>
        <v>48.933074684772066</v>
      </c>
      <c r="F65" s="12"/>
      <c r="G65" s="41" t="s">
        <v>61</v>
      </c>
      <c r="H65" s="12"/>
      <c r="I65" s="22">
        <f t="shared" ref="I65:I85" si="7">I7/$C7*100</f>
        <v>69.398642095053347</v>
      </c>
      <c r="J65" s="12"/>
      <c r="K65" s="22">
        <f t="shared" ref="K65:K85" si="8">K7/$C7*100</f>
        <v>91.852570320077604</v>
      </c>
      <c r="L65" s="12"/>
      <c r="M65" s="22">
        <f t="shared" ref="M65:M85" si="9">M7/$C7*100</f>
        <v>0.43646944713870028</v>
      </c>
      <c r="N65" s="12"/>
      <c r="O65" s="12"/>
      <c r="P65" s="22">
        <f t="shared" ref="P65:P85" si="10">P7/$C7*100</f>
        <v>19.01066925315228</v>
      </c>
      <c r="Q65" s="12"/>
      <c r="R65" s="22">
        <f t="shared" ref="R65:R85" si="11">R7/$C7*100</f>
        <v>5.2861299709020368</v>
      </c>
      <c r="S65" s="12"/>
      <c r="T65" s="22">
        <f t="shared" ref="T65:T85" si="12">T7/$C7*100</f>
        <v>0.29097963142580019</v>
      </c>
      <c r="U65" s="12"/>
      <c r="V65" s="22">
        <f t="shared" ref="V65:V85" si="13">V7/$C7*100</f>
        <v>7.7594568380213396</v>
      </c>
      <c r="W65" s="12"/>
      <c r="X65" s="22">
        <f t="shared" ref="X65:X85" si="14">X7/$C7*100</f>
        <v>18.283220174587779</v>
      </c>
      <c r="Y65" s="12"/>
      <c r="Z65" s="12"/>
      <c r="AA65" s="12"/>
    </row>
    <row r="66" spans="1:27" s="1" customFormat="1" ht="10.7" customHeight="1" x14ac:dyDescent="0.2">
      <c r="A66" s="13" t="s">
        <v>18</v>
      </c>
      <c r="B66" s="12"/>
      <c r="C66" s="22">
        <f t="shared" si="5"/>
        <v>100</v>
      </c>
      <c r="D66" s="12"/>
      <c r="E66" s="22">
        <f t="shared" si="6"/>
        <v>50.393356643356647</v>
      </c>
      <c r="F66" s="12"/>
      <c r="G66" s="22">
        <f t="shared" ref="G66:G83" si="15">G8/$C8*100</f>
        <v>0.17482517482517482</v>
      </c>
      <c r="H66" s="12"/>
      <c r="I66" s="22">
        <f t="shared" si="7"/>
        <v>73.99475524475524</v>
      </c>
      <c r="J66" s="12"/>
      <c r="K66" s="22">
        <f t="shared" si="8"/>
        <v>83.085664335664333</v>
      </c>
      <c r="L66" s="12"/>
      <c r="M66" s="22">
        <f t="shared" si="9"/>
        <v>0.34965034965034963</v>
      </c>
      <c r="N66" s="12"/>
      <c r="O66" s="12"/>
      <c r="P66" s="22">
        <f t="shared" si="10"/>
        <v>18.75</v>
      </c>
      <c r="Q66" s="12"/>
      <c r="R66" s="22">
        <f t="shared" si="11"/>
        <v>6.8618881118881117</v>
      </c>
      <c r="S66" s="12"/>
      <c r="T66" s="22">
        <f t="shared" si="12"/>
        <v>0.39335664335664339</v>
      </c>
      <c r="U66" s="12"/>
      <c r="V66" s="22">
        <f t="shared" si="13"/>
        <v>6.7307692307692308</v>
      </c>
      <c r="W66" s="12"/>
      <c r="X66" s="22">
        <f t="shared" si="14"/>
        <v>16.346153846153847</v>
      </c>
      <c r="Y66" s="12"/>
      <c r="Z66" s="12"/>
      <c r="AA66" s="12"/>
    </row>
    <row r="67" spans="1:27" s="1" customFormat="1" ht="10.7" customHeight="1" x14ac:dyDescent="0.2">
      <c r="A67" s="13" t="s">
        <v>19</v>
      </c>
      <c r="B67" s="12"/>
      <c r="C67" s="22">
        <f t="shared" si="5"/>
        <v>100</v>
      </c>
      <c r="D67" s="12"/>
      <c r="E67" s="22">
        <f t="shared" si="6"/>
        <v>49.654643131235609</v>
      </c>
      <c r="F67" s="12"/>
      <c r="G67" s="22">
        <f t="shared" si="15"/>
        <v>0.15349194167306215</v>
      </c>
      <c r="H67" s="12"/>
      <c r="I67" s="22">
        <f t="shared" si="7"/>
        <v>77.820414428242515</v>
      </c>
      <c r="J67" s="12"/>
      <c r="K67" s="22">
        <f t="shared" si="8"/>
        <v>79.163468917881801</v>
      </c>
      <c r="L67" s="12"/>
      <c r="M67" s="22">
        <f t="shared" si="9"/>
        <v>0.19186492709132769</v>
      </c>
      <c r="N67" s="12"/>
      <c r="O67" s="12"/>
      <c r="P67" s="22">
        <f t="shared" si="10"/>
        <v>18.150422102839599</v>
      </c>
      <c r="Q67" s="12"/>
      <c r="R67" s="22">
        <f t="shared" si="11"/>
        <v>9.8618572524942429</v>
      </c>
      <c r="S67" s="12"/>
      <c r="T67" s="22">
        <f t="shared" si="12"/>
        <v>0.42210283960092099</v>
      </c>
      <c r="U67" s="12"/>
      <c r="V67" s="22">
        <f t="shared" si="13"/>
        <v>6.5617805065234069</v>
      </c>
      <c r="W67" s="12"/>
      <c r="X67" s="22">
        <f t="shared" si="14"/>
        <v>15.003837298541828</v>
      </c>
      <c r="Y67" s="12"/>
      <c r="Z67" s="12"/>
      <c r="AA67" s="12"/>
    </row>
    <row r="68" spans="1:27" s="1" customFormat="1" ht="10.7" customHeight="1" x14ac:dyDescent="0.2">
      <c r="A68" s="13" t="s">
        <v>20</v>
      </c>
      <c r="B68" s="12"/>
      <c r="C68" s="22">
        <f t="shared" si="5"/>
        <v>100</v>
      </c>
      <c r="D68" s="12"/>
      <c r="E68" s="22">
        <f t="shared" si="6"/>
        <v>51.215862326973436</v>
      </c>
      <c r="F68" s="12"/>
      <c r="G68" s="41" t="s">
        <v>61</v>
      </c>
      <c r="H68" s="12"/>
      <c r="I68" s="22">
        <f t="shared" si="7"/>
        <v>87.055742611298172</v>
      </c>
      <c r="J68" s="12"/>
      <c r="K68" s="22">
        <f t="shared" si="8"/>
        <v>90.834268612046387</v>
      </c>
      <c r="L68" s="12"/>
      <c r="M68" s="22">
        <f t="shared" si="9"/>
        <v>0.18705574261129815</v>
      </c>
      <c r="N68" s="12"/>
      <c r="O68" s="12"/>
      <c r="P68" s="22">
        <f t="shared" si="10"/>
        <v>18.106995884773664</v>
      </c>
      <c r="Q68" s="12"/>
      <c r="R68" s="22">
        <f t="shared" si="11"/>
        <v>9.1283202394313498</v>
      </c>
      <c r="S68" s="12"/>
      <c r="T68" s="22">
        <f t="shared" si="12"/>
        <v>0.4863449307893753</v>
      </c>
      <c r="U68" s="12"/>
      <c r="V68" s="22">
        <f t="shared" si="13"/>
        <v>6.7714178825289935</v>
      </c>
      <c r="W68" s="12"/>
      <c r="X68" s="22">
        <f t="shared" si="14"/>
        <v>14.066591844369622</v>
      </c>
      <c r="Y68" s="12"/>
      <c r="Z68" s="12"/>
      <c r="AA68" s="12"/>
    </row>
    <row r="69" spans="1:27" s="1" customFormat="1" ht="10.7" customHeight="1" x14ac:dyDescent="0.2">
      <c r="A69" s="13" t="s">
        <v>21</v>
      </c>
      <c r="B69" s="12"/>
      <c r="C69" s="22">
        <f t="shared" si="5"/>
        <v>100</v>
      </c>
      <c r="D69" s="12"/>
      <c r="E69" s="22">
        <f t="shared" si="6"/>
        <v>52.664680569347901</v>
      </c>
      <c r="F69" s="12"/>
      <c r="G69" s="22">
        <f t="shared" si="15"/>
        <v>9.9304865938430978E-2</v>
      </c>
      <c r="H69" s="12"/>
      <c r="I69" s="22">
        <f t="shared" si="7"/>
        <v>92.850049652432958</v>
      </c>
      <c r="J69" s="12"/>
      <c r="K69" s="22">
        <f t="shared" si="8"/>
        <v>84.905660377358487</v>
      </c>
      <c r="L69" s="12"/>
      <c r="M69" s="22">
        <f t="shared" si="9"/>
        <v>0.16550810989738499</v>
      </c>
      <c r="N69" s="12"/>
      <c r="O69" s="12"/>
      <c r="P69" s="22">
        <f t="shared" si="10"/>
        <v>17.146640185369083</v>
      </c>
      <c r="Q69" s="12"/>
      <c r="R69" s="22">
        <f t="shared" si="11"/>
        <v>8.341608738828203</v>
      </c>
      <c r="S69" s="12"/>
      <c r="T69" s="22">
        <f t="shared" si="12"/>
        <v>0.6951340615690168</v>
      </c>
      <c r="U69" s="12"/>
      <c r="V69" s="22">
        <f t="shared" si="13"/>
        <v>6.6203243958953992</v>
      </c>
      <c r="W69" s="12"/>
      <c r="X69" s="22">
        <f t="shared" si="14"/>
        <v>14.266799073154585</v>
      </c>
      <c r="Y69" s="12"/>
      <c r="Z69" s="12"/>
      <c r="AA69" s="12"/>
    </row>
    <row r="70" spans="1:27" s="1" customFormat="1" ht="10.7" customHeight="1" x14ac:dyDescent="0.2">
      <c r="A70" s="13" t="s">
        <v>22</v>
      </c>
      <c r="B70" s="12"/>
      <c r="C70" s="22">
        <f t="shared" si="5"/>
        <v>100</v>
      </c>
      <c r="D70" s="12"/>
      <c r="E70" s="22">
        <f t="shared" si="6"/>
        <v>51.748684617765392</v>
      </c>
      <c r="F70" s="12"/>
      <c r="G70" s="22">
        <f t="shared" si="15"/>
        <v>0.24760136180748993</v>
      </c>
      <c r="H70" s="12"/>
      <c r="I70" s="22">
        <f t="shared" si="7"/>
        <v>101.54750851129681</v>
      </c>
      <c r="J70" s="12"/>
      <c r="K70" s="22">
        <f t="shared" si="8"/>
        <v>93.067161869390276</v>
      </c>
      <c r="L70" s="12"/>
      <c r="M70" s="22">
        <f t="shared" si="9"/>
        <v>0.83565459610027859</v>
      </c>
      <c r="N70" s="12"/>
      <c r="O70" s="12"/>
      <c r="P70" s="22">
        <f t="shared" si="10"/>
        <v>18.167749922624573</v>
      </c>
      <c r="Q70" s="12"/>
      <c r="R70" s="22">
        <f t="shared" si="11"/>
        <v>9.7183534509439795</v>
      </c>
      <c r="S70" s="12"/>
      <c r="T70" s="22">
        <f t="shared" si="12"/>
        <v>0.30950170225936241</v>
      </c>
      <c r="U70" s="12"/>
      <c r="V70" s="22">
        <f t="shared" si="13"/>
        <v>6.4376354069947377</v>
      </c>
      <c r="W70" s="12"/>
      <c r="X70" s="22">
        <f t="shared" si="14"/>
        <v>12.534818941504177</v>
      </c>
      <c r="Y70" s="12"/>
      <c r="Z70" s="12"/>
      <c r="AA70" s="12"/>
    </row>
    <row r="71" spans="1:27" s="1" customFormat="1" ht="10.7" customHeight="1" x14ac:dyDescent="0.2">
      <c r="A71" s="13" t="s">
        <v>23</v>
      </c>
      <c r="B71" s="12"/>
      <c r="C71" s="22">
        <f t="shared" si="5"/>
        <v>100</v>
      </c>
      <c r="D71" s="12"/>
      <c r="E71" s="22">
        <f t="shared" si="6"/>
        <v>50.411905394631937</v>
      </c>
      <c r="F71" s="12"/>
      <c r="G71" s="22">
        <f t="shared" si="15"/>
        <v>5.3149083178315168E-2</v>
      </c>
      <c r="H71" s="12"/>
      <c r="I71" s="22">
        <f t="shared" si="7"/>
        <v>95.90752059526973</v>
      </c>
      <c r="J71" s="12"/>
      <c r="K71" s="22">
        <f t="shared" si="8"/>
        <v>89.024714323677912</v>
      </c>
      <c r="L71" s="12"/>
      <c r="M71" s="22">
        <f t="shared" si="9"/>
        <v>0.13287270794578793</v>
      </c>
      <c r="N71" s="12"/>
      <c r="O71" s="12"/>
      <c r="P71" s="22">
        <f t="shared" si="10"/>
        <v>17.911241031092214</v>
      </c>
      <c r="Q71" s="12"/>
      <c r="R71" s="22">
        <f t="shared" si="11"/>
        <v>11.108158384267872</v>
      </c>
      <c r="S71" s="12"/>
      <c r="T71" s="22">
        <f t="shared" si="12"/>
        <v>0.31889449906989104</v>
      </c>
      <c r="U71" s="12"/>
      <c r="V71" s="22">
        <f t="shared" si="13"/>
        <v>6.4576136061652942</v>
      </c>
      <c r="W71" s="12"/>
      <c r="X71" s="22">
        <f t="shared" si="14"/>
        <v>13.606165293648683</v>
      </c>
      <c r="Y71" s="12"/>
      <c r="Z71" s="12"/>
      <c r="AA71" s="12"/>
    </row>
    <row r="72" spans="1:27" s="1" customFormat="1" ht="10.7" customHeight="1" x14ac:dyDescent="0.2">
      <c r="A72" s="13" t="s">
        <v>24</v>
      </c>
      <c r="B72" s="12"/>
      <c r="C72" s="22">
        <f t="shared" si="5"/>
        <v>100</v>
      </c>
      <c r="D72" s="12"/>
      <c r="E72" s="22">
        <f t="shared" si="6"/>
        <v>51.722452968482777</v>
      </c>
      <c r="F72" s="12"/>
      <c r="G72" s="22">
        <f t="shared" si="15"/>
        <v>9.7727827999022729E-2</v>
      </c>
      <c r="H72" s="12"/>
      <c r="I72" s="22">
        <f t="shared" si="7"/>
        <v>97.630100171023699</v>
      </c>
      <c r="J72" s="12"/>
      <c r="K72" s="22">
        <f t="shared" si="8"/>
        <v>89.860737845101397</v>
      </c>
      <c r="L72" s="12"/>
      <c r="M72" s="22">
        <f t="shared" si="9"/>
        <v>0.1221597849987784</v>
      </c>
      <c r="N72" s="12"/>
      <c r="O72" s="12"/>
      <c r="P72" s="22">
        <f t="shared" si="10"/>
        <v>17.126801856828735</v>
      </c>
      <c r="Q72" s="12"/>
      <c r="R72" s="22">
        <f t="shared" si="11"/>
        <v>10.896652821891035</v>
      </c>
      <c r="S72" s="12"/>
      <c r="T72" s="22">
        <f t="shared" si="12"/>
        <v>0.31761544099682387</v>
      </c>
      <c r="U72" s="12"/>
      <c r="V72" s="22">
        <f t="shared" si="13"/>
        <v>6.3034449059369653</v>
      </c>
      <c r="W72" s="12"/>
      <c r="X72" s="22">
        <f t="shared" si="14"/>
        <v>13.413144392865869</v>
      </c>
      <c r="Y72" s="12"/>
      <c r="Z72" s="12"/>
      <c r="AA72" s="12"/>
    </row>
    <row r="73" spans="1:27" s="1" customFormat="1" ht="10.7" customHeight="1" x14ac:dyDescent="0.2">
      <c r="A73" s="13" t="s">
        <v>25</v>
      </c>
      <c r="B73" s="12"/>
      <c r="C73" s="22">
        <f t="shared" si="5"/>
        <v>100</v>
      </c>
      <c r="D73" s="12"/>
      <c r="E73" s="22">
        <f t="shared" si="6"/>
        <v>51.571205705371071</v>
      </c>
      <c r="F73" s="12"/>
      <c r="G73" s="22">
        <f t="shared" si="15"/>
        <v>0.24515266324938714</v>
      </c>
      <c r="H73" s="12"/>
      <c r="I73" s="22">
        <f t="shared" si="7"/>
        <v>97.726766213505684</v>
      </c>
      <c r="J73" s="12"/>
      <c r="K73" s="22">
        <f t="shared" si="8"/>
        <v>85.758858925785603</v>
      </c>
      <c r="L73" s="12"/>
      <c r="M73" s="22">
        <f t="shared" si="9"/>
        <v>0.11143302874972141</v>
      </c>
      <c r="N73" s="12"/>
      <c r="O73" s="12"/>
      <c r="P73" s="22">
        <f t="shared" si="10"/>
        <v>16.269222197459328</v>
      </c>
      <c r="Q73" s="12"/>
      <c r="R73" s="22">
        <f t="shared" si="11"/>
        <v>11.031869846222421</v>
      </c>
      <c r="S73" s="12"/>
      <c r="T73" s="22">
        <f t="shared" si="12"/>
        <v>0.31201248049921998</v>
      </c>
      <c r="U73" s="12"/>
      <c r="V73" s="22">
        <f t="shared" si="13"/>
        <v>6.3739692444840648</v>
      </c>
      <c r="W73" s="12"/>
      <c r="X73" s="22">
        <f t="shared" si="14"/>
        <v>14.085134833964789</v>
      </c>
      <c r="Y73" s="12"/>
      <c r="Z73" s="12"/>
      <c r="AA73" s="12"/>
    </row>
    <row r="74" spans="1:27" s="1" customFormat="1" ht="10.7" customHeight="1" x14ac:dyDescent="0.2">
      <c r="A74" s="13" t="s">
        <v>26</v>
      </c>
      <c r="B74" s="12"/>
      <c r="C74" s="22">
        <f t="shared" si="5"/>
        <v>100</v>
      </c>
      <c r="D74" s="12"/>
      <c r="E74" s="22">
        <f t="shared" si="6"/>
        <v>50.74660633484163</v>
      </c>
      <c r="F74" s="12"/>
      <c r="G74" s="22">
        <f t="shared" si="15"/>
        <v>0.18099547511312217</v>
      </c>
      <c r="H74" s="12"/>
      <c r="I74" s="22">
        <f t="shared" si="7"/>
        <v>107.66968325791855</v>
      </c>
      <c r="J74" s="12"/>
      <c r="K74" s="22">
        <f t="shared" si="8"/>
        <v>88.009049773755649</v>
      </c>
      <c r="L74" s="12"/>
      <c r="M74" s="22">
        <f t="shared" si="9"/>
        <v>0.18099547511312217</v>
      </c>
      <c r="N74" s="12"/>
      <c r="O74" s="12"/>
      <c r="P74" s="22">
        <f t="shared" si="10"/>
        <v>16.447963800904976</v>
      </c>
      <c r="Q74" s="12"/>
      <c r="R74" s="22">
        <f t="shared" si="11"/>
        <v>11.221719457013576</v>
      </c>
      <c r="S74" s="12"/>
      <c r="T74" s="22">
        <f t="shared" si="12"/>
        <v>0.33936651583710409</v>
      </c>
      <c r="U74" s="12"/>
      <c r="V74" s="22">
        <f t="shared" si="13"/>
        <v>6.8552036199095028</v>
      </c>
      <c r="W74" s="12"/>
      <c r="X74" s="22">
        <f t="shared" si="14"/>
        <v>14.027149321266968</v>
      </c>
      <c r="Y74" s="12"/>
      <c r="Z74" s="12"/>
      <c r="AA74" s="12"/>
    </row>
    <row r="75" spans="1:27" s="1" customFormat="1" ht="10.7" customHeight="1" x14ac:dyDescent="0.2">
      <c r="A75" s="13" t="s">
        <v>27</v>
      </c>
      <c r="B75" s="12"/>
      <c r="C75" s="22">
        <f t="shared" si="5"/>
        <v>100</v>
      </c>
      <c r="D75" s="12"/>
      <c r="E75" s="22">
        <f t="shared" si="6"/>
        <v>49.093973872734935</v>
      </c>
      <c r="F75" s="12"/>
      <c r="G75" s="22">
        <f t="shared" si="15"/>
        <v>0.18963337547408343</v>
      </c>
      <c r="H75" s="12"/>
      <c r="I75" s="22">
        <f t="shared" si="7"/>
        <v>112.53687315634218</v>
      </c>
      <c r="J75" s="12"/>
      <c r="K75" s="22">
        <f t="shared" si="8"/>
        <v>85.714285714285708</v>
      </c>
      <c r="L75" s="12"/>
      <c r="M75" s="22">
        <f t="shared" si="9"/>
        <v>0.14749262536873156</v>
      </c>
      <c r="N75" s="12"/>
      <c r="O75" s="12"/>
      <c r="P75" s="22">
        <f t="shared" si="10"/>
        <v>16.329540665823853</v>
      </c>
      <c r="Q75" s="12"/>
      <c r="R75" s="22">
        <f t="shared" si="11"/>
        <v>11.314791403286979</v>
      </c>
      <c r="S75" s="12"/>
      <c r="T75" s="22">
        <f t="shared" si="12"/>
        <v>0.46354825115887061</v>
      </c>
      <c r="U75" s="12"/>
      <c r="V75" s="22">
        <f t="shared" si="13"/>
        <v>7.2060682680151711</v>
      </c>
      <c r="W75" s="12"/>
      <c r="X75" s="22">
        <f t="shared" si="14"/>
        <v>15.254951538137378</v>
      </c>
      <c r="Y75" s="12"/>
      <c r="Z75" s="12"/>
      <c r="AA75" s="12"/>
    </row>
    <row r="76" spans="1:27" s="1" customFormat="1" ht="10.7" customHeight="1" x14ac:dyDescent="0.2">
      <c r="A76" s="13" t="s">
        <v>28</v>
      </c>
      <c r="B76" s="12"/>
      <c r="C76" s="22">
        <f t="shared" si="5"/>
        <v>100</v>
      </c>
      <c r="D76" s="12"/>
      <c r="E76" s="22">
        <f t="shared" si="6"/>
        <v>46.536885245901637</v>
      </c>
      <c r="F76" s="12"/>
      <c r="G76" s="41" t="s">
        <v>61</v>
      </c>
      <c r="H76" s="12"/>
      <c r="I76" s="22">
        <f t="shared" si="7"/>
        <v>114.28278688524588</v>
      </c>
      <c r="J76" s="12"/>
      <c r="K76" s="22">
        <f t="shared" si="8"/>
        <v>91.803278688524586</v>
      </c>
      <c r="L76" s="12"/>
      <c r="M76" s="22">
        <f t="shared" si="9"/>
        <v>0.18442622950819673</v>
      </c>
      <c r="N76" s="12"/>
      <c r="O76" s="12"/>
      <c r="P76" s="22">
        <f t="shared" si="10"/>
        <v>17.971311475409838</v>
      </c>
      <c r="Q76" s="12"/>
      <c r="R76" s="22">
        <f t="shared" si="11"/>
        <v>10.942622950819672</v>
      </c>
      <c r="S76" s="12"/>
      <c r="T76" s="22">
        <f t="shared" si="12"/>
        <v>0.53278688524590156</v>
      </c>
      <c r="U76" s="12"/>
      <c r="V76" s="22">
        <f t="shared" si="13"/>
        <v>7.6639344262295088</v>
      </c>
      <c r="W76" s="12"/>
      <c r="X76" s="22">
        <f t="shared" si="14"/>
        <v>16.127049180327869</v>
      </c>
      <c r="Y76" s="12"/>
      <c r="Z76" s="12"/>
      <c r="AA76" s="12"/>
    </row>
    <row r="77" spans="1:27" s="1" customFormat="1" ht="10.7" customHeight="1" x14ac:dyDescent="0.2">
      <c r="A77" s="13" t="s">
        <v>29</v>
      </c>
      <c r="B77" s="12"/>
      <c r="C77" s="22">
        <f t="shared" si="5"/>
        <v>100</v>
      </c>
      <c r="D77" s="12"/>
      <c r="E77" s="22">
        <f t="shared" si="6"/>
        <v>47.460658082975684</v>
      </c>
      <c r="F77" s="12"/>
      <c r="G77" s="41" t="s">
        <v>61</v>
      </c>
      <c r="H77" s="12"/>
      <c r="I77" s="22">
        <f t="shared" si="7"/>
        <v>107.08154506437768</v>
      </c>
      <c r="J77" s="12"/>
      <c r="K77" s="22">
        <f t="shared" si="8"/>
        <v>84.030758226037193</v>
      </c>
      <c r="L77" s="12"/>
      <c r="M77" s="22">
        <f t="shared" si="9"/>
        <v>0.69742489270386265</v>
      </c>
      <c r="N77" s="12"/>
      <c r="O77" s="12"/>
      <c r="P77" s="22">
        <f t="shared" si="10"/>
        <v>16.559370529327609</v>
      </c>
      <c r="Q77" s="12"/>
      <c r="R77" s="22">
        <f t="shared" si="11"/>
        <v>11.355507868383405</v>
      </c>
      <c r="S77" s="12"/>
      <c r="T77" s="22">
        <f t="shared" si="12"/>
        <v>0.37553648068669526</v>
      </c>
      <c r="U77" s="12"/>
      <c r="V77" s="22">
        <f t="shared" si="13"/>
        <v>7.6359084406294704</v>
      </c>
      <c r="W77" s="12"/>
      <c r="X77" s="22">
        <f t="shared" si="14"/>
        <v>15.879828326180256</v>
      </c>
      <c r="Y77" s="12"/>
      <c r="Z77" s="12"/>
      <c r="AA77" s="12"/>
    </row>
    <row r="78" spans="1:27" s="1" customFormat="1" ht="10.7" customHeight="1" x14ac:dyDescent="0.2">
      <c r="A78" s="13" t="s">
        <v>30</v>
      </c>
      <c r="B78" s="12"/>
      <c r="C78" s="22">
        <f t="shared" si="5"/>
        <v>100</v>
      </c>
      <c r="D78" s="12"/>
      <c r="E78" s="22">
        <f t="shared" si="6"/>
        <v>47.101818799932005</v>
      </c>
      <c r="F78" s="12"/>
      <c r="G78" s="22">
        <f t="shared" si="15"/>
        <v>8.4990651028386877E-2</v>
      </c>
      <c r="H78" s="12"/>
      <c r="I78" s="22">
        <f t="shared" si="7"/>
        <v>112.06867244603093</v>
      </c>
      <c r="J78" s="12"/>
      <c r="K78" s="22">
        <f t="shared" si="8"/>
        <v>85.415604283528808</v>
      </c>
      <c r="L78" s="12"/>
      <c r="M78" s="22">
        <f t="shared" si="9"/>
        <v>0.3909569947305796</v>
      </c>
      <c r="N78" s="12"/>
      <c r="O78" s="12"/>
      <c r="P78" s="22">
        <f t="shared" si="10"/>
        <v>16.845147033826279</v>
      </c>
      <c r="Q78" s="12"/>
      <c r="R78" s="22">
        <f t="shared" si="11"/>
        <v>11.405745368009519</v>
      </c>
      <c r="S78" s="12"/>
      <c r="T78" s="22">
        <f t="shared" si="12"/>
        <v>0.35696073431922487</v>
      </c>
      <c r="U78" s="12"/>
      <c r="V78" s="22">
        <f t="shared" si="13"/>
        <v>7.5301716811150774</v>
      </c>
      <c r="W78" s="12"/>
      <c r="X78" s="22">
        <f t="shared" si="14"/>
        <v>16.284208737038924</v>
      </c>
      <c r="Y78" s="12"/>
      <c r="Z78" s="12"/>
      <c r="AA78" s="12"/>
    </row>
    <row r="79" spans="1:27" s="1" customFormat="1" ht="10.7" customHeight="1" x14ac:dyDescent="0.2">
      <c r="A79" s="13" t="s">
        <v>31</v>
      </c>
      <c r="B79" s="12"/>
      <c r="C79" s="22">
        <f t="shared" si="5"/>
        <v>100</v>
      </c>
      <c r="D79" s="12"/>
      <c r="E79" s="22">
        <f t="shared" si="6"/>
        <v>46.672466289691172</v>
      </c>
      <c r="F79" s="12"/>
      <c r="G79" s="41" t="s">
        <v>61</v>
      </c>
      <c r="H79" s="12"/>
      <c r="I79" s="22">
        <f t="shared" si="7"/>
        <v>106.9595476294041</v>
      </c>
      <c r="J79" s="12"/>
      <c r="K79" s="22">
        <f t="shared" si="8"/>
        <v>75.134116282441639</v>
      </c>
      <c r="L79" s="12"/>
      <c r="M79" s="22">
        <f t="shared" si="9"/>
        <v>1.8413803102798318</v>
      </c>
      <c r="N79" s="12"/>
      <c r="O79" s="12"/>
      <c r="P79" s="22">
        <f t="shared" si="10"/>
        <v>17.1958822676526</v>
      </c>
      <c r="Q79" s="12"/>
      <c r="R79" s="22">
        <f t="shared" si="11"/>
        <v>11.526750761200521</v>
      </c>
      <c r="S79" s="12"/>
      <c r="T79" s="22">
        <f t="shared" si="12"/>
        <v>0.37697549659272145</v>
      </c>
      <c r="U79" s="12"/>
      <c r="V79" s="22">
        <f t="shared" si="13"/>
        <v>7.1625344352617084</v>
      </c>
      <c r="W79" s="12"/>
      <c r="X79" s="22">
        <f t="shared" si="14"/>
        <v>15.180513266637668</v>
      </c>
      <c r="Y79" s="12"/>
      <c r="Z79" s="12"/>
      <c r="AA79" s="12"/>
    </row>
    <row r="80" spans="1:27" s="1" customFormat="1" ht="10.7" customHeight="1" x14ac:dyDescent="0.2">
      <c r="A80" s="13" t="s">
        <v>32</v>
      </c>
      <c r="B80" s="12"/>
      <c r="C80" s="22">
        <f t="shared" si="5"/>
        <v>100</v>
      </c>
      <c r="D80" s="12"/>
      <c r="E80" s="22">
        <f t="shared" si="6"/>
        <v>48.998835855646099</v>
      </c>
      <c r="F80" s="12"/>
      <c r="G80" s="22">
        <f t="shared" si="15"/>
        <v>9.3131548311990692E-2</v>
      </c>
      <c r="H80" s="12"/>
      <c r="I80" s="22">
        <f t="shared" si="7"/>
        <v>94.257828952270089</v>
      </c>
      <c r="J80" s="12"/>
      <c r="K80" s="22">
        <f t="shared" si="8"/>
        <v>74.957031792782303</v>
      </c>
      <c r="L80" s="12"/>
      <c r="M80" s="22">
        <f t="shared" si="9"/>
        <v>0.26775320139697323</v>
      </c>
      <c r="N80" s="12"/>
      <c r="O80" s="12"/>
      <c r="P80" s="22">
        <f t="shared" si="10"/>
        <v>16.915017462165309</v>
      </c>
      <c r="Q80" s="12"/>
      <c r="R80" s="22">
        <f t="shared" si="11"/>
        <v>11.373690337601863</v>
      </c>
      <c r="S80" s="12"/>
      <c r="T80" s="22">
        <f t="shared" si="12"/>
        <v>0.39580908032596041</v>
      </c>
      <c r="U80" s="12"/>
      <c r="V80" s="22">
        <f t="shared" si="13"/>
        <v>6.6472642607683348</v>
      </c>
      <c r="W80" s="12"/>
      <c r="X80" s="22">
        <f t="shared" si="14"/>
        <v>15.296856810244469</v>
      </c>
      <c r="Y80" s="12"/>
      <c r="Z80" s="12"/>
      <c r="AA80" s="12"/>
    </row>
    <row r="81" spans="1:27" s="1" customFormat="1" ht="10.7" customHeight="1" x14ac:dyDescent="0.2">
      <c r="A81" s="13" t="s">
        <v>33</v>
      </c>
      <c r="B81" s="12"/>
      <c r="C81" s="22">
        <f t="shared" si="5"/>
        <v>100</v>
      </c>
      <c r="D81" s="12"/>
      <c r="E81" s="22">
        <f t="shared" si="6"/>
        <v>47.710184552289817</v>
      </c>
      <c r="F81" s="12"/>
      <c r="G81" s="41" t="s">
        <v>61</v>
      </c>
      <c r="H81" s="12"/>
      <c r="I81" s="22">
        <f t="shared" si="7"/>
        <v>19.880901415877357</v>
      </c>
      <c r="J81" s="12"/>
      <c r="K81" s="22">
        <f t="shared" si="8"/>
        <v>147.29836973928329</v>
      </c>
      <c r="L81" s="12"/>
      <c r="M81" s="22">
        <f t="shared" si="9"/>
        <v>0.26364612830778245</v>
      </c>
      <c r="N81" s="12"/>
      <c r="O81" s="12"/>
      <c r="P81" s="22">
        <f t="shared" si="10"/>
        <v>17.400644468313644</v>
      </c>
      <c r="Q81" s="12"/>
      <c r="R81" s="22">
        <f t="shared" si="11"/>
        <v>12.381603359046968</v>
      </c>
      <c r="S81" s="12"/>
      <c r="T81" s="22">
        <f t="shared" si="12"/>
        <v>0.42964554242749731</v>
      </c>
      <c r="U81" s="12"/>
      <c r="V81" s="22">
        <f t="shared" si="13"/>
        <v>6.6399765647885953</v>
      </c>
      <c r="W81" s="12"/>
      <c r="X81" s="22">
        <f t="shared" si="14"/>
        <v>16.873352211698077</v>
      </c>
      <c r="Y81" s="12"/>
      <c r="Z81" s="12"/>
      <c r="AA81" s="12"/>
    </row>
    <row r="82" spans="1:27" s="1" customFormat="1" ht="10.7" customHeight="1" x14ac:dyDescent="0.2">
      <c r="A82" s="23" t="s">
        <v>34</v>
      </c>
      <c r="B82" s="12"/>
      <c r="C82" s="22">
        <f t="shared" si="5"/>
        <v>100</v>
      </c>
      <c r="D82" s="12"/>
      <c r="E82" s="22">
        <f t="shared" si="6"/>
        <v>44.787551398855115</v>
      </c>
      <c r="F82" s="12"/>
      <c r="G82" s="22">
        <f t="shared" si="15"/>
        <v>0.11287591711682658</v>
      </c>
      <c r="H82" s="12"/>
      <c r="I82" s="22">
        <f t="shared" si="7"/>
        <v>12.738853503184714</v>
      </c>
      <c r="J82" s="12"/>
      <c r="K82" s="22">
        <f t="shared" si="8"/>
        <v>145.2551801983391</v>
      </c>
      <c r="L82" s="12"/>
      <c r="M82" s="22">
        <f t="shared" si="9"/>
        <v>0.37087801338385873</v>
      </c>
      <c r="N82" s="12"/>
      <c r="O82" s="12"/>
      <c r="P82" s="22">
        <f t="shared" si="10"/>
        <v>17.334515842941222</v>
      </c>
      <c r="Q82" s="12"/>
      <c r="R82" s="22">
        <f t="shared" si="11"/>
        <v>12.351850358784166</v>
      </c>
      <c r="S82" s="12"/>
      <c r="T82" s="22">
        <f t="shared" si="12"/>
        <v>0.45150366846730633</v>
      </c>
      <c r="U82" s="12"/>
      <c r="V82" s="22">
        <f t="shared" si="13"/>
        <v>6.5871160203176657</v>
      </c>
      <c r="W82" s="12"/>
      <c r="X82" s="22">
        <f t="shared" si="14"/>
        <v>18.003708780133838</v>
      </c>
      <c r="Y82" s="12"/>
      <c r="Z82" s="12"/>
      <c r="AA82" s="12"/>
    </row>
    <row r="83" spans="1:27" s="1" customFormat="1" ht="10.7" customHeight="1" x14ac:dyDescent="0.2">
      <c r="A83" s="23" t="s">
        <v>35</v>
      </c>
      <c r="B83" s="12"/>
      <c r="C83" s="24">
        <v>100</v>
      </c>
      <c r="D83" s="12"/>
      <c r="E83" s="22">
        <f t="shared" si="6"/>
        <v>43.68246968026461</v>
      </c>
      <c r="F83" s="12"/>
      <c r="G83" s="22">
        <f t="shared" si="15"/>
        <v>7.3502388827636905E-2</v>
      </c>
      <c r="H83" s="12"/>
      <c r="I83" s="22">
        <f t="shared" si="7"/>
        <v>0</v>
      </c>
      <c r="J83" s="12"/>
      <c r="K83" s="22">
        <f t="shared" si="8"/>
        <v>0</v>
      </c>
      <c r="L83" s="12"/>
      <c r="M83" s="22">
        <f t="shared" si="9"/>
        <v>0.29400955531054762</v>
      </c>
      <c r="N83" s="12"/>
      <c r="O83" s="12"/>
      <c r="P83" s="22">
        <f t="shared" si="10"/>
        <v>17.15545755237045</v>
      </c>
      <c r="Q83" s="12"/>
      <c r="R83" s="22">
        <f t="shared" si="11"/>
        <v>12.745314222712237</v>
      </c>
      <c r="S83" s="12"/>
      <c r="T83" s="22">
        <f t="shared" si="12"/>
        <v>0.4924660051451672</v>
      </c>
      <c r="U83" s="12"/>
      <c r="V83" s="22">
        <f t="shared" si="13"/>
        <v>6.7622197721425943</v>
      </c>
      <c r="W83" s="12"/>
      <c r="X83" s="22">
        <f t="shared" si="14"/>
        <v>18.794560823226757</v>
      </c>
      <c r="Y83" s="12"/>
      <c r="Z83" s="12"/>
      <c r="AA83" s="12"/>
    </row>
    <row r="84" spans="1:27" s="1" customFormat="1" ht="10.7" customHeight="1" x14ac:dyDescent="0.2">
      <c r="A84" s="23" t="s">
        <v>36</v>
      </c>
      <c r="B84" s="12"/>
      <c r="C84" s="24">
        <v>100</v>
      </c>
      <c r="D84" s="12"/>
      <c r="E84" s="22">
        <f t="shared" si="6"/>
        <v>42.45859403754141</v>
      </c>
      <c r="F84" s="12"/>
      <c r="G84" s="41" t="s">
        <v>61</v>
      </c>
      <c r="H84" s="12"/>
      <c r="I84" s="22">
        <f t="shared" si="7"/>
        <v>0</v>
      </c>
      <c r="J84" s="12"/>
      <c r="K84" s="22">
        <f t="shared" si="8"/>
        <v>0</v>
      </c>
      <c r="L84" s="12"/>
      <c r="M84" s="22">
        <f t="shared" si="9"/>
        <v>0.17666543982333457</v>
      </c>
      <c r="N84" s="12"/>
      <c r="O84" s="12"/>
      <c r="P84" s="22">
        <f t="shared" si="10"/>
        <v>16.856827383143173</v>
      </c>
      <c r="Q84" s="12"/>
      <c r="R84" s="22">
        <f t="shared" si="11"/>
        <v>12.322414427677586</v>
      </c>
      <c r="S84" s="12"/>
      <c r="T84" s="22">
        <f t="shared" si="12"/>
        <v>0.54471843945528153</v>
      </c>
      <c r="U84" s="12"/>
      <c r="V84" s="22">
        <f t="shared" si="13"/>
        <v>7.073978652926022</v>
      </c>
      <c r="W84" s="12"/>
      <c r="X84" s="22">
        <f t="shared" si="14"/>
        <v>20.55207949944792</v>
      </c>
      <c r="Y84" s="12"/>
      <c r="Z84" s="12"/>
      <c r="AA84" s="12"/>
    </row>
    <row r="85" spans="1:27" s="1" customFormat="1" ht="10.7" customHeight="1" x14ac:dyDescent="0.2">
      <c r="A85" s="23" t="s">
        <v>40</v>
      </c>
      <c r="B85" s="12"/>
      <c r="C85" s="24">
        <v>100</v>
      </c>
      <c r="D85" s="12"/>
      <c r="E85" s="22">
        <f t="shared" si="6"/>
        <v>41.033232181185703</v>
      </c>
      <c r="F85" s="12"/>
      <c r="G85" s="41" t="s">
        <v>61</v>
      </c>
      <c r="H85" s="12"/>
      <c r="I85" s="22">
        <f t="shared" si="7"/>
        <v>0</v>
      </c>
      <c r="J85" s="12"/>
      <c r="K85" s="22">
        <f t="shared" si="8"/>
        <v>0</v>
      </c>
      <c r="L85" s="12"/>
      <c r="M85" s="22">
        <f t="shared" si="9"/>
        <v>0.28865368958626303</v>
      </c>
      <c r="N85" s="12"/>
      <c r="O85" s="12"/>
      <c r="P85" s="22">
        <f t="shared" si="10"/>
        <v>16.001776330397455</v>
      </c>
      <c r="Q85" s="12"/>
      <c r="R85" s="22">
        <f t="shared" si="11"/>
        <v>12.22707423580786</v>
      </c>
      <c r="S85" s="12"/>
      <c r="T85" s="22">
        <f t="shared" si="12"/>
        <v>0.58470875582858406</v>
      </c>
      <c r="U85" s="12"/>
      <c r="V85" s="22">
        <f t="shared" si="13"/>
        <v>6.949892680038487</v>
      </c>
      <c r="W85" s="12"/>
      <c r="X85" s="22">
        <f t="shared" si="14"/>
        <v>22.885056620531419</v>
      </c>
      <c r="Y85" s="12"/>
      <c r="Z85" s="12"/>
      <c r="AA85" s="12"/>
    </row>
    <row r="86" spans="1:27" s="1" customFormat="1" ht="10.7" customHeight="1" x14ac:dyDescent="0.2">
      <c r="A86" s="23" t="s">
        <v>41</v>
      </c>
      <c r="B86" s="15"/>
      <c r="C86" s="25">
        <v>100</v>
      </c>
      <c r="D86" s="15"/>
      <c r="E86" s="26">
        <f t="shared" ref="E86:E100" si="16">E28/$C28*100</f>
        <v>40.276985743380855</v>
      </c>
      <c r="F86" s="15"/>
      <c r="G86" s="41" t="s">
        <v>61</v>
      </c>
      <c r="H86" s="15"/>
      <c r="I86" s="26">
        <f t="shared" ref="I86:I100" si="17">I28/$C28*100</f>
        <v>0</v>
      </c>
      <c r="J86" s="15"/>
      <c r="K86" s="26">
        <f t="shared" ref="K86:K100" si="18">K28/$C28*100</f>
        <v>0</v>
      </c>
      <c r="L86" s="15"/>
      <c r="M86" s="26">
        <f t="shared" ref="M86:M100" si="19">M28/$C28*100</f>
        <v>0.1384928716904277</v>
      </c>
      <c r="N86" s="15"/>
      <c r="O86" s="15"/>
      <c r="P86" s="26">
        <f t="shared" ref="P86:P100" si="20">P28/$C28*100</f>
        <v>15.739307535641547</v>
      </c>
      <c r="Q86" s="15"/>
      <c r="R86" s="26">
        <f t="shared" ref="R86:R100" si="21">R28/$C28*100</f>
        <v>11.714867617107943</v>
      </c>
      <c r="S86" s="15"/>
      <c r="T86" s="26">
        <f t="shared" ref="T86:T100" si="22">T28/$C28*100</f>
        <v>0.61099796334012213</v>
      </c>
      <c r="U86" s="15"/>
      <c r="V86" s="26">
        <f t="shared" ref="V86:V100" si="23">V28/$C28*100</f>
        <v>6.9572301425661909</v>
      </c>
      <c r="W86" s="15"/>
      <c r="X86" s="26">
        <f t="shared" ref="X86:X100" si="24">X28/$C28*100</f>
        <v>24.545824847250508</v>
      </c>
      <c r="Y86" s="12"/>
      <c r="Z86" s="12"/>
      <c r="AA86" s="12"/>
    </row>
    <row r="87" spans="1:27" s="4" customFormat="1" ht="10.7" customHeight="1" x14ac:dyDescent="0.2">
      <c r="A87" s="23" t="s">
        <v>42</v>
      </c>
      <c r="B87" s="15"/>
      <c r="C87" s="25">
        <v>100</v>
      </c>
      <c r="D87" s="15"/>
      <c r="E87" s="26">
        <f t="shared" si="16"/>
        <v>37.035833265621193</v>
      </c>
      <c r="F87" s="15"/>
      <c r="G87" s="41" t="s">
        <v>61</v>
      </c>
      <c r="H87" s="15"/>
      <c r="I87" s="26">
        <f t="shared" si="17"/>
        <v>0</v>
      </c>
      <c r="J87" s="15"/>
      <c r="K87" s="26">
        <f t="shared" si="18"/>
        <v>0</v>
      </c>
      <c r="L87" s="15"/>
      <c r="M87" s="26">
        <f t="shared" si="19"/>
        <v>0.31689282522141871</v>
      </c>
      <c r="N87" s="15"/>
      <c r="O87" s="15"/>
      <c r="P87" s="26">
        <f t="shared" si="20"/>
        <v>15.357113837653369</v>
      </c>
      <c r="Q87" s="15"/>
      <c r="R87" s="26">
        <f t="shared" si="21"/>
        <v>10.554968716990331</v>
      </c>
      <c r="S87" s="15"/>
      <c r="T87" s="26">
        <f t="shared" si="22"/>
        <v>0.68253839278459416</v>
      </c>
      <c r="U87" s="15"/>
      <c r="V87" s="26">
        <f t="shared" si="23"/>
        <v>7.1585276671812785</v>
      </c>
      <c r="W87" s="15"/>
      <c r="X87" s="26">
        <f t="shared" si="24"/>
        <v>28.845372552206062</v>
      </c>
      <c r="Y87" s="15"/>
      <c r="Z87" s="15"/>
      <c r="AA87" s="15"/>
    </row>
    <row r="88" spans="1:27" s="4" customFormat="1" ht="10.7" customHeight="1" x14ac:dyDescent="0.2">
      <c r="A88" s="23" t="s">
        <v>43</v>
      </c>
      <c r="B88" s="15"/>
      <c r="C88" s="25">
        <v>100</v>
      </c>
      <c r="D88" s="15"/>
      <c r="E88" s="26">
        <f t="shared" si="16"/>
        <v>28.261015808947192</v>
      </c>
      <c r="F88" s="15"/>
      <c r="G88" s="26">
        <f>G30/$C30*100</f>
        <v>0.24890682811974435</v>
      </c>
      <c r="H88" s="15"/>
      <c r="I88" s="26">
        <f t="shared" si="17"/>
        <v>0</v>
      </c>
      <c r="J88" s="15"/>
      <c r="K88" s="26">
        <f t="shared" si="18"/>
        <v>0</v>
      </c>
      <c r="L88" s="15"/>
      <c r="M88" s="26">
        <f t="shared" si="19"/>
        <v>0.70635721493440973</v>
      </c>
      <c r="N88" s="15"/>
      <c r="O88" s="15"/>
      <c r="P88" s="26">
        <f t="shared" si="20"/>
        <v>10.312815338042382</v>
      </c>
      <c r="Q88" s="15"/>
      <c r="R88" s="26">
        <f t="shared" si="21"/>
        <v>7.9582912882610159</v>
      </c>
      <c r="S88" s="15"/>
      <c r="T88" s="26">
        <f t="shared" si="22"/>
        <v>0.41035990581903797</v>
      </c>
      <c r="U88" s="15"/>
      <c r="V88" s="26">
        <f t="shared" si="23"/>
        <v>6.1688530104271777</v>
      </c>
      <c r="W88" s="15"/>
      <c r="X88" s="26">
        <f t="shared" si="24"/>
        <v>45.933400605449044</v>
      </c>
      <c r="Y88" s="15"/>
      <c r="Z88" s="15"/>
      <c r="AA88" s="15"/>
    </row>
    <row r="89" spans="1:27" s="4" customFormat="1" ht="10.7" customHeight="1" x14ac:dyDescent="0.2">
      <c r="A89" s="23" t="s">
        <v>44</v>
      </c>
      <c r="B89" s="15"/>
      <c r="C89" s="25">
        <v>100</v>
      </c>
      <c r="D89" s="15"/>
      <c r="E89" s="26">
        <f t="shared" si="16"/>
        <v>27.333713056135689</v>
      </c>
      <c r="F89" s="15"/>
      <c r="G89" s="26">
        <f>G31/$C31*100</f>
        <v>6.3287133725713568E-2</v>
      </c>
      <c r="H89" s="15"/>
      <c r="I89" s="26">
        <f t="shared" si="17"/>
        <v>0</v>
      </c>
      <c r="J89" s="15"/>
      <c r="K89" s="26">
        <f t="shared" si="18"/>
        <v>0</v>
      </c>
      <c r="L89" s="15"/>
      <c r="M89" s="26">
        <f t="shared" si="19"/>
        <v>0.19619011454971202</v>
      </c>
      <c r="N89" s="15"/>
      <c r="O89" s="15"/>
      <c r="P89" s="26">
        <f t="shared" si="20"/>
        <v>9.986709701917599</v>
      </c>
      <c r="Q89" s="15"/>
      <c r="R89" s="26">
        <f t="shared" si="21"/>
        <v>7.9615214226947657</v>
      </c>
      <c r="S89" s="15"/>
      <c r="T89" s="26">
        <f t="shared" si="22"/>
        <v>0.39238022909942405</v>
      </c>
      <c r="U89" s="15"/>
      <c r="V89" s="26">
        <f t="shared" si="23"/>
        <v>7.5248401999873424</v>
      </c>
      <c r="W89" s="15"/>
      <c r="X89" s="26">
        <f t="shared" si="24"/>
        <v>46.541358141889752</v>
      </c>
      <c r="Y89" s="15"/>
      <c r="Z89" s="15"/>
      <c r="AA89" s="15"/>
    </row>
    <row r="90" spans="1:27" s="4" customFormat="1" ht="10.7" customHeight="1" x14ac:dyDescent="0.2">
      <c r="A90" s="23" t="s">
        <v>45</v>
      </c>
      <c r="B90" s="15"/>
      <c r="C90" s="25">
        <v>100</v>
      </c>
      <c r="D90" s="15"/>
      <c r="E90" s="26">
        <f t="shared" si="16"/>
        <v>26.836682992737714</v>
      </c>
      <c r="F90" s="15"/>
      <c r="G90" s="41" t="s">
        <v>61</v>
      </c>
      <c r="H90" s="15"/>
      <c r="I90" s="26">
        <f t="shared" si="17"/>
        <v>0</v>
      </c>
      <c r="J90" s="15"/>
      <c r="K90" s="26">
        <f t="shared" si="18"/>
        <v>0</v>
      </c>
      <c r="L90" s="15"/>
      <c r="M90" s="26">
        <f t="shared" si="19"/>
        <v>0.18577942915048135</v>
      </c>
      <c r="N90" s="15"/>
      <c r="O90" s="15"/>
      <c r="P90" s="26">
        <f t="shared" si="20"/>
        <v>9.5535664020717235</v>
      </c>
      <c r="Q90" s="15"/>
      <c r="R90" s="26">
        <f t="shared" si="21"/>
        <v>8.1236277655801388</v>
      </c>
      <c r="S90" s="15"/>
      <c r="T90" s="26">
        <f t="shared" si="22"/>
        <v>0.36592917862973595</v>
      </c>
      <c r="U90" s="15"/>
      <c r="V90" s="26">
        <f t="shared" si="23"/>
        <v>8.1292574452513655</v>
      </c>
      <c r="W90" s="15"/>
      <c r="X90" s="26">
        <f t="shared" si="24"/>
        <v>46.777008388222711</v>
      </c>
      <c r="Y90" s="15"/>
      <c r="Z90" s="15"/>
      <c r="AA90" s="15"/>
    </row>
    <row r="91" spans="1:27" s="4" customFormat="1" ht="10.7" customHeight="1" x14ac:dyDescent="0.2">
      <c r="A91" s="23">
        <v>2001</v>
      </c>
      <c r="B91" s="15"/>
      <c r="C91" s="25">
        <v>100</v>
      </c>
      <c r="D91" s="15"/>
      <c r="E91" s="26">
        <f t="shared" si="16"/>
        <v>26.152702032721862</v>
      </c>
      <c r="F91" s="15"/>
      <c r="G91" s="41" t="s">
        <v>61</v>
      </c>
      <c r="H91" s="15"/>
      <c r="I91" s="26">
        <f t="shared" si="17"/>
        <v>0</v>
      </c>
      <c r="J91" s="15"/>
      <c r="K91" s="26">
        <f t="shared" si="18"/>
        <v>0</v>
      </c>
      <c r="L91" s="15"/>
      <c r="M91" s="26">
        <f t="shared" si="19"/>
        <v>0.22806147744174518</v>
      </c>
      <c r="N91" s="15"/>
      <c r="O91" s="15"/>
      <c r="P91" s="26">
        <f t="shared" si="20"/>
        <v>9.4595934556271679</v>
      </c>
      <c r="Q91" s="15"/>
      <c r="R91" s="26">
        <f t="shared" si="21"/>
        <v>8.1259295984134852</v>
      </c>
      <c r="S91" s="15"/>
      <c r="T91" s="26">
        <f t="shared" si="22"/>
        <v>0.3668815071888944</v>
      </c>
      <c r="U91" s="15"/>
      <c r="V91" s="26">
        <f t="shared" si="23"/>
        <v>8.8101140307387205</v>
      </c>
      <c r="W91" s="15"/>
      <c r="X91" s="26">
        <f t="shared" si="24"/>
        <v>46.82697074863659</v>
      </c>
      <c r="Y91" s="15"/>
      <c r="Z91" s="15"/>
      <c r="AA91" s="15"/>
    </row>
    <row r="92" spans="1:27" s="4" customFormat="1" ht="10.7" customHeight="1" x14ac:dyDescent="0.2">
      <c r="A92" s="23">
        <v>2002</v>
      </c>
      <c r="B92" s="15"/>
      <c r="C92" s="25">
        <v>100</v>
      </c>
      <c r="D92" s="15"/>
      <c r="E92" s="26">
        <f t="shared" si="16"/>
        <v>25.335307806219586</v>
      </c>
      <c r="F92" s="15"/>
      <c r="G92" s="41" t="s">
        <v>61</v>
      </c>
      <c r="H92" s="15"/>
      <c r="I92" s="26">
        <f t="shared" si="17"/>
        <v>0</v>
      </c>
      <c r="J92" s="15"/>
      <c r="K92" s="26">
        <f t="shared" si="18"/>
        <v>0</v>
      </c>
      <c r="L92" s="15"/>
      <c r="M92" s="26">
        <f t="shared" si="19"/>
        <v>0.17770255976306326</v>
      </c>
      <c r="N92" s="15"/>
      <c r="O92" s="15"/>
      <c r="P92" s="26">
        <f t="shared" si="20"/>
        <v>9.4097736407869679</v>
      </c>
      <c r="Q92" s="15"/>
      <c r="R92" s="26">
        <f t="shared" si="21"/>
        <v>8.3858684154855094</v>
      </c>
      <c r="S92" s="15"/>
      <c r="T92" s="26">
        <f t="shared" si="22"/>
        <v>0.24116775967844298</v>
      </c>
      <c r="U92" s="15"/>
      <c r="V92" s="26">
        <f t="shared" si="23"/>
        <v>9.8709540935053948</v>
      </c>
      <c r="W92" s="15"/>
      <c r="X92" s="26">
        <f t="shared" si="24"/>
        <v>46.562301671250268</v>
      </c>
      <c r="Y92" s="15"/>
      <c r="Z92" s="15"/>
      <c r="AA92" s="15"/>
    </row>
    <row r="93" spans="1:27" s="4" customFormat="1" ht="10.7" customHeight="1" x14ac:dyDescent="0.2">
      <c r="A93" s="23">
        <v>2003</v>
      </c>
      <c r="B93" s="15"/>
      <c r="C93" s="25">
        <v>100</v>
      </c>
      <c r="D93" s="15"/>
      <c r="E93" s="26">
        <f t="shared" si="16"/>
        <v>24.253731343283583</v>
      </c>
      <c r="F93" s="15"/>
      <c r="G93" s="41" t="s">
        <v>61</v>
      </c>
      <c r="H93" s="15"/>
      <c r="I93" s="26">
        <f t="shared" si="17"/>
        <v>0</v>
      </c>
      <c r="J93" s="15"/>
      <c r="K93" s="26">
        <f t="shared" si="18"/>
        <v>0</v>
      </c>
      <c r="L93" s="15"/>
      <c r="M93" s="26">
        <f t="shared" si="19"/>
        <v>0.16417910447761194</v>
      </c>
      <c r="N93" s="15"/>
      <c r="O93" s="15"/>
      <c r="P93" s="26">
        <f t="shared" si="20"/>
        <v>9.3134328358208958</v>
      </c>
      <c r="Q93" s="15"/>
      <c r="R93" s="26">
        <f t="shared" si="21"/>
        <v>8.4402985074626855</v>
      </c>
      <c r="S93" s="15"/>
      <c r="T93" s="26">
        <f t="shared" si="22"/>
        <v>0.21268656716417911</v>
      </c>
      <c r="U93" s="15"/>
      <c r="V93" s="26">
        <f t="shared" si="23"/>
        <v>11.380597014925373</v>
      </c>
      <c r="W93" s="15"/>
      <c r="X93" s="26">
        <f t="shared" si="24"/>
        <v>46.205223880597011</v>
      </c>
      <c r="Y93" s="15"/>
      <c r="Z93" s="15"/>
      <c r="AA93" s="15"/>
    </row>
    <row r="94" spans="1:27" s="4" customFormat="1" ht="10.7" customHeight="1" x14ac:dyDescent="0.2">
      <c r="A94" s="23">
        <v>2004</v>
      </c>
      <c r="B94" s="15"/>
      <c r="C94" s="25">
        <v>100</v>
      </c>
      <c r="D94" s="15"/>
      <c r="E94" s="26">
        <f t="shared" si="16"/>
        <v>22.362913752155205</v>
      </c>
      <c r="F94" s="15"/>
      <c r="G94" s="41" t="s">
        <v>61</v>
      </c>
      <c r="H94" s="15"/>
      <c r="I94" s="26">
        <f t="shared" si="17"/>
        <v>0</v>
      </c>
      <c r="J94" s="15"/>
      <c r="K94" s="26">
        <f t="shared" si="18"/>
        <v>0</v>
      </c>
      <c r="L94" s="15"/>
      <c r="M94" s="26">
        <f t="shared" si="19"/>
        <v>0.17930094905642754</v>
      </c>
      <c r="N94" s="15"/>
      <c r="O94" s="15"/>
      <c r="P94" s="26">
        <f t="shared" si="20"/>
        <v>8.6158561624149588</v>
      </c>
      <c r="Q94" s="15"/>
      <c r="R94" s="26">
        <f t="shared" si="21"/>
        <v>8.2363957254608682</v>
      </c>
      <c r="S94" s="15"/>
      <c r="T94" s="26">
        <f t="shared" si="22"/>
        <v>0.18979187111388224</v>
      </c>
      <c r="U94" s="15"/>
      <c r="V94" s="26">
        <f t="shared" si="23"/>
        <v>11.680553196889187</v>
      </c>
      <c r="W94" s="15"/>
      <c r="X94" s="26">
        <f t="shared" si="24"/>
        <v>48.717630098363514</v>
      </c>
      <c r="Y94" s="15"/>
      <c r="Z94" s="15"/>
      <c r="AA94" s="15"/>
    </row>
    <row r="95" spans="1:27" s="4" customFormat="1" ht="10.7" customHeight="1" x14ac:dyDescent="0.2">
      <c r="A95" s="23">
        <v>2005</v>
      </c>
      <c r="B95" s="15"/>
      <c r="C95" s="25">
        <v>100</v>
      </c>
      <c r="D95" s="15"/>
      <c r="E95" s="26">
        <f t="shared" si="16"/>
        <v>21.14807739549649</v>
      </c>
      <c r="F95" s="15"/>
      <c r="G95" s="41" t="s">
        <v>61</v>
      </c>
      <c r="H95" s="15"/>
      <c r="I95" s="26">
        <f t="shared" si="17"/>
        <v>0</v>
      </c>
      <c r="J95" s="15"/>
      <c r="K95" s="26">
        <f t="shared" si="18"/>
        <v>0</v>
      </c>
      <c r="L95" s="15"/>
      <c r="M95" s="26">
        <f t="shared" si="19"/>
        <v>0.17113934726616367</v>
      </c>
      <c r="N95" s="15"/>
      <c r="O95" s="15"/>
      <c r="P95" s="26">
        <f t="shared" si="20"/>
        <v>9.4135415447150947</v>
      </c>
      <c r="Q95" s="15"/>
      <c r="R95" s="26">
        <f t="shared" si="21"/>
        <v>7.3661775385440924</v>
      </c>
      <c r="S95" s="15"/>
      <c r="T95" s="26">
        <f t="shared" si="22"/>
        <v>0.1808434087845999</v>
      </c>
      <c r="U95" s="15"/>
      <c r="V95" s="26">
        <f t="shared" si="23"/>
        <v>11.392940286101986</v>
      </c>
      <c r="W95" s="15"/>
      <c r="X95" s="26">
        <f t="shared" si="24"/>
        <v>50.308146560357123</v>
      </c>
      <c r="Y95" s="15"/>
      <c r="Z95" s="15"/>
      <c r="AA95" s="15"/>
    </row>
    <row r="96" spans="1:27" s="4" customFormat="1" ht="10.7" customHeight="1" x14ac:dyDescent="0.2">
      <c r="A96" s="23">
        <v>2006</v>
      </c>
      <c r="B96" s="15"/>
      <c r="C96" s="25">
        <v>100</v>
      </c>
      <c r="D96" s="15"/>
      <c r="E96" s="26">
        <f t="shared" si="16"/>
        <v>21.452544173475996</v>
      </c>
      <c r="F96" s="15"/>
      <c r="G96" s="41" t="s">
        <v>61</v>
      </c>
      <c r="H96" s="15"/>
      <c r="I96" s="26">
        <f t="shared" si="17"/>
        <v>0</v>
      </c>
      <c r="J96" s="15"/>
      <c r="K96" s="26">
        <f t="shared" si="18"/>
        <v>0</v>
      </c>
      <c r="L96" s="15"/>
      <c r="M96" s="26">
        <f t="shared" si="19"/>
        <v>0.19608654466505712</v>
      </c>
      <c r="N96" s="15"/>
      <c r="O96" s="15"/>
      <c r="P96" s="26">
        <f t="shared" si="20"/>
        <v>8.1072026648543112</v>
      </c>
      <c r="Q96" s="15"/>
      <c r="R96" s="26">
        <f t="shared" si="21"/>
        <v>7.4032516341265913</v>
      </c>
      <c r="S96" s="15"/>
      <c r="T96" s="26">
        <f t="shared" si="22"/>
        <v>0.18293514740177708</v>
      </c>
      <c r="U96" s="15"/>
      <c r="V96" s="26">
        <f t="shared" si="23"/>
        <v>9.8577409107322254</v>
      </c>
      <c r="W96" s="15"/>
      <c r="X96" s="26">
        <f t="shared" si="24"/>
        <v>52.771151618113485</v>
      </c>
      <c r="Y96" s="15"/>
      <c r="Z96" s="15"/>
      <c r="AA96" s="15"/>
    </row>
    <row r="97" spans="1:27" s="4" customFormat="1" ht="10.7" customHeight="1" x14ac:dyDescent="0.2">
      <c r="A97" s="23">
        <v>2007</v>
      </c>
      <c r="B97" s="15"/>
      <c r="C97" s="25">
        <v>100</v>
      </c>
      <c r="D97" s="15"/>
      <c r="E97" s="26">
        <f t="shared" si="16"/>
        <v>20.266926770674658</v>
      </c>
      <c r="F97" s="15"/>
      <c r="G97" s="41" t="s">
        <v>61</v>
      </c>
      <c r="H97" s="15"/>
      <c r="I97" s="26">
        <f t="shared" si="17"/>
        <v>0</v>
      </c>
      <c r="J97" s="15"/>
      <c r="K97" s="26">
        <f t="shared" si="18"/>
        <v>0</v>
      </c>
      <c r="L97" s="15"/>
      <c r="M97" s="26">
        <f t="shared" si="19"/>
        <v>0.20605604530772159</v>
      </c>
      <c r="N97" s="15"/>
      <c r="O97" s="15"/>
      <c r="P97" s="26">
        <f t="shared" si="20"/>
        <v>7.0705707565742921</v>
      </c>
      <c r="Q97" s="15"/>
      <c r="R97" s="26">
        <f t="shared" si="21"/>
        <v>7.0758288287594118</v>
      </c>
      <c r="S97" s="15"/>
      <c r="T97" s="26">
        <f t="shared" si="22"/>
        <v>0.16687961418208783</v>
      </c>
      <c r="U97" s="15"/>
      <c r="V97" s="26">
        <f t="shared" si="23"/>
        <v>9.3913618557718319</v>
      </c>
      <c r="W97" s="15"/>
      <c r="X97" s="26">
        <f t="shared" si="24"/>
        <v>55.800293687200877</v>
      </c>
      <c r="Y97" s="15"/>
      <c r="Z97" s="15"/>
      <c r="AA97" s="15"/>
    </row>
    <row r="98" spans="1:27" s="4" customFormat="1" ht="10.7" customHeight="1" x14ac:dyDescent="0.2">
      <c r="A98" s="23">
        <v>2008</v>
      </c>
      <c r="B98" s="15"/>
      <c r="C98" s="25">
        <v>100</v>
      </c>
      <c r="D98" s="15"/>
      <c r="E98" s="26">
        <f t="shared" si="16"/>
        <v>18.819531168396672</v>
      </c>
      <c r="F98" s="15"/>
      <c r="G98" s="43" t="s">
        <v>61</v>
      </c>
      <c r="H98" s="15"/>
      <c r="I98" s="26">
        <f t="shared" si="17"/>
        <v>0</v>
      </c>
      <c r="J98" s="15"/>
      <c r="K98" s="26">
        <f t="shared" si="18"/>
        <v>0</v>
      </c>
      <c r="L98" s="15"/>
      <c r="M98" s="26">
        <f t="shared" si="19"/>
        <v>0.21106692972186733</v>
      </c>
      <c r="N98" s="15"/>
      <c r="O98" s="15"/>
      <c r="P98" s="26">
        <f t="shared" si="20"/>
        <v>6.5974241903934336</v>
      </c>
      <c r="Q98" s="15"/>
      <c r="R98" s="26">
        <f t="shared" si="21"/>
        <v>6.6792528546974692</v>
      </c>
      <c r="S98" s="15"/>
      <c r="T98" s="26">
        <f t="shared" si="22"/>
        <v>0.14745001160373003</v>
      </c>
      <c r="U98" s="15"/>
      <c r="V98" s="26">
        <f t="shared" si="23"/>
        <v>8.9976487111848158</v>
      </c>
      <c r="W98" s="15"/>
      <c r="X98" s="26">
        <f t="shared" si="24"/>
        <v>58.514207102240576</v>
      </c>
      <c r="Y98" s="15"/>
      <c r="Z98" s="15"/>
      <c r="AA98" s="15"/>
    </row>
    <row r="99" spans="1:27" s="4" customFormat="1" ht="10.7" customHeight="1" x14ac:dyDescent="0.2">
      <c r="A99" s="23">
        <v>2009</v>
      </c>
      <c r="B99" s="15"/>
      <c r="C99" s="25">
        <v>100</v>
      </c>
      <c r="D99" s="15"/>
      <c r="E99" s="26">
        <f t="shared" si="16"/>
        <v>17.160172415124453</v>
      </c>
      <c r="F99" s="15"/>
      <c r="G99" s="43" t="s">
        <v>61</v>
      </c>
      <c r="H99" s="15"/>
      <c r="I99" s="26">
        <f t="shared" si="17"/>
        <v>0</v>
      </c>
      <c r="J99" s="15"/>
      <c r="K99" s="26">
        <f t="shared" si="18"/>
        <v>0</v>
      </c>
      <c r="L99" s="15"/>
      <c r="M99" s="26">
        <f t="shared" si="19"/>
        <v>0.38768280310741648</v>
      </c>
      <c r="N99" s="15"/>
      <c r="O99" s="15"/>
      <c r="P99" s="26">
        <f t="shared" si="20"/>
        <v>5.9665537525209382</v>
      </c>
      <c r="Q99" s="15"/>
      <c r="R99" s="26">
        <f t="shared" si="21"/>
        <v>6.6179029444830979</v>
      </c>
      <c r="S99" s="15"/>
      <c r="T99" s="26">
        <f t="shared" si="22"/>
        <v>0.12454170330348613</v>
      </c>
      <c r="U99" s="15"/>
      <c r="V99" s="26">
        <f t="shared" si="23"/>
        <v>9.6568480071329041</v>
      </c>
      <c r="W99" s="15"/>
      <c r="X99" s="26">
        <f t="shared" si="24"/>
        <v>60.072209262988977</v>
      </c>
      <c r="Y99" s="15"/>
      <c r="Z99" s="15"/>
      <c r="AA99" s="15"/>
    </row>
    <row r="100" spans="1:27" s="4" customFormat="1" ht="10.7" customHeight="1" x14ac:dyDescent="0.2">
      <c r="A100" s="27">
        <v>2010</v>
      </c>
      <c r="B100" s="28"/>
      <c r="C100" s="29">
        <v>100</v>
      </c>
      <c r="D100" s="28"/>
      <c r="E100" s="30">
        <f t="shared" si="16"/>
        <v>12.506086298236344</v>
      </c>
      <c r="F100" s="28"/>
      <c r="G100" s="42" t="s">
        <v>61</v>
      </c>
      <c r="H100" s="28"/>
      <c r="I100" s="30">
        <f t="shared" si="17"/>
        <v>0</v>
      </c>
      <c r="J100" s="28"/>
      <c r="K100" s="30">
        <f t="shared" si="18"/>
        <v>0</v>
      </c>
      <c r="L100" s="28"/>
      <c r="M100" s="30">
        <f t="shared" si="19"/>
        <v>0.16593952061428754</v>
      </c>
      <c r="N100" s="28"/>
      <c r="O100" s="28"/>
      <c r="P100" s="30">
        <f t="shared" si="20"/>
        <v>5.8642258632545072</v>
      </c>
      <c r="Q100" s="28"/>
      <c r="R100" s="30">
        <f t="shared" si="21"/>
        <v>6.4865440732214177</v>
      </c>
      <c r="S100" s="28"/>
      <c r="T100" s="30">
        <f t="shared" si="22"/>
        <v>0.11728097999825504</v>
      </c>
      <c r="U100" s="28"/>
      <c r="V100" s="30">
        <f t="shared" si="23"/>
        <v>10.65169568602564</v>
      </c>
      <c r="W100" s="28"/>
      <c r="X100" s="30">
        <f t="shared" si="24"/>
        <v>64.189662360108954</v>
      </c>
      <c r="Y100" s="15"/>
      <c r="Z100" s="15"/>
      <c r="AA100" s="15"/>
    </row>
    <row r="101" spans="1:27" ht="10.5" customHeight="1" x14ac:dyDescent="0.15">
      <c r="A101" s="31" t="s">
        <v>56</v>
      </c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</row>
    <row r="102" spans="1:27" ht="10.5" customHeight="1" x14ac:dyDescent="0.15">
      <c r="A102" s="34" t="s">
        <v>46</v>
      </c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</row>
    <row r="103" spans="1:27" ht="10.5" customHeight="1" x14ac:dyDescent="0.15">
      <c r="A103" s="35" t="s">
        <v>57</v>
      </c>
    </row>
    <row r="104" spans="1:27" ht="10.5" customHeight="1" x14ac:dyDescent="0.15">
      <c r="A104" s="36" t="s">
        <v>48</v>
      </c>
    </row>
    <row r="105" spans="1:27" ht="10.5" customHeight="1" x14ac:dyDescent="0.15">
      <c r="A105" s="36" t="s">
        <v>47</v>
      </c>
    </row>
    <row r="106" spans="1:27" ht="10.5" customHeight="1" x14ac:dyDescent="0.15">
      <c r="A106" s="35" t="s">
        <v>58</v>
      </c>
    </row>
    <row r="107" spans="1:27" ht="10.5" customHeight="1" x14ac:dyDescent="0.15">
      <c r="A107" s="35" t="s">
        <v>59</v>
      </c>
    </row>
    <row r="108" spans="1:27" ht="6.95" customHeight="1" x14ac:dyDescent="0.15">
      <c r="A108" s="35"/>
    </row>
    <row r="109" spans="1:27" ht="10.35" customHeight="1" x14ac:dyDescent="0.15">
      <c r="A109" s="37" t="s">
        <v>49</v>
      </c>
    </row>
    <row r="110" spans="1:27" ht="10.35" customHeight="1" x14ac:dyDescent="0.15">
      <c r="A110" s="37" t="s">
        <v>50</v>
      </c>
    </row>
    <row r="111" spans="1:27" ht="10.35" customHeight="1" x14ac:dyDescent="0.15">
      <c r="A111" s="36" t="s">
        <v>52</v>
      </c>
    </row>
    <row r="112" spans="1:27" ht="10.35" customHeight="1" x14ac:dyDescent="0.15">
      <c r="A112" s="36" t="s">
        <v>51</v>
      </c>
    </row>
    <row r="113" spans="1:27" ht="6.95" customHeight="1" x14ac:dyDescent="0.15">
      <c r="I113" s="38"/>
      <c r="K113" s="38"/>
      <c r="M113" s="38"/>
    </row>
    <row r="114" spans="1:27" s="5" customFormat="1" ht="9.1999999999999993" customHeight="1" x14ac:dyDescent="0.15">
      <c r="A114" s="39" t="s">
        <v>65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3"/>
      <c r="AA114" s="33"/>
    </row>
    <row r="115" spans="1:27" s="5" customFormat="1" ht="9.1999999999999993" customHeight="1" x14ac:dyDescent="0.15">
      <c r="A115" s="36" t="s">
        <v>63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3"/>
      <c r="AA115" s="33"/>
    </row>
    <row r="116" spans="1:27" s="5" customFormat="1" ht="9.1999999999999993" customHeight="1" x14ac:dyDescent="0.15">
      <c r="A116" s="36" t="s">
        <v>64</v>
      </c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3"/>
      <c r="AA116" s="33"/>
    </row>
  </sheetData>
  <mergeCells count="4">
    <mergeCell ref="A1:X1"/>
    <mergeCell ref="A2:X2"/>
    <mergeCell ref="A60:X60"/>
    <mergeCell ref="A61:X61"/>
  </mergeCells>
  <phoneticPr fontId="1" type="noConversion"/>
  <printOptions gridLinesSet="0"/>
  <pageMargins left="0.8" right="0.65" top="1" bottom="0.5" header="0.5" footer="0.5"/>
  <pageSetup firstPageNumber="242" orientation="portrait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59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TABLE13.19</vt:lpstr>
      <vt:lpstr>TABLE13.19!Print_Area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2013-04-11T13:21:42Z</cp:lastPrinted>
  <dcterms:created xsi:type="dcterms:W3CDTF">1999-10-08T13:51:52Z</dcterms:created>
  <dcterms:modified xsi:type="dcterms:W3CDTF">2013-04-24T17:53:41Z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-1996068844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-1996068844</vt:i4>
  </property>
</Properties>
</file>