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9720" windowHeight="5850"/>
  </bookViews>
  <sheets>
    <sheet name="TABLE13.25" sheetId="1" r:id="rId1"/>
  </sheets>
  <definedNames>
    <definedName name="_xlnm.Print_Area" localSheetId="0">TABLE13.25!$A$1:$R$121</definedName>
    <definedName name="Print_Area_MI">TABLE13.25!#REF!</definedName>
  </definedNames>
  <calcPr calcId="145621"/>
</workbook>
</file>

<file path=xl/calcChain.xml><?xml version="1.0" encoding="utf-8"?>
<calcChain xmlns="http://schemas.openxmlformats.org/spreadsheetml/2006/main">
  <c r="N64" i="1" l="1"/>
  <c r="R7" i="1"/>
  <c r="R15" i="1"/>
  <c r="R21" i="1"/>
  <c r="R46" i="1"/>
  <c r="R56" i="1"/>
  <c r="R64" i="1"/>
  <c r="R86" i="1"/>
  <c r="R92" i="1"/>
  <c r="R100" i="1"/>
  <c r="R106" i="1"/>
  <c r="P7" i="1"/>
  <c r="P15" i="1"/>
  <c r="P21" i="1"/>
  <c r="P46" i="1"/>
  <c r="P56" i="1"/>
  <c r="P64" i="1"/>
  <c r="P86" i="1"/>
  <c r="P92" i="1"/>
  <c r="P100" i="1"/>
  <c r="P106" i="1"/>
  <c r="N7" i="1"/>
  <c r="N15" i="1"/>
  <c r="N21" i="1"/>
  <c r="N46" i="1"/>
  <c r="N56" i="1"/>
  <c r="N86" i="1"/>
  <c r="N92" i="1"/>
  <c r="N100" i="1"/>
  <c r="N106" i="1"/>
  <c r="L7" i="1"/>
  <c r="L15" i="1"/>
  <c r="L21" i="1"/>
  <c r="L46" i="1"/>
  <c r="L56" i="1"/>
  <c r="L64" i="1"/>
  <c r="L86" i="1"/>
  <c r="L92" i="1"/>
  <c r="L100" i="1"/>
  <c r="L106" i="1"/>
  <c r="J7" i="1"/>
  <c r="J15" i="1"/>
  <c r="J21" i="1"/>
  <c r="J46" i="1"/>
  <c r="J56" i="1"/>
  <c r="J64" i="1"/>
  <c r="J86" i="1"/>
  <c r="J92" i="1"/>
  <c r="J100" i="1"/>
  <c r="J106" i="1"/>
  <c r="H7" i="1"/>
  <c r="H15" i="1"/>
  <c r="H21" i="1"/>
  <c r="H46" i="1"/>
  <c r="H56" i="1"/>
  <c r="H64" i="1"/>
  <c r="H86" i="1"/>
  <c r="H92" i="1"/>
  <c r="H100" i="1"/>
  <c r="H106" i="1"/>
  <c r="F7" i="1"/>
  <c r="F15" i="1"/>
  <c r="F21" i="1"/>
  <c r="F46" i="1"/>
  <c r="F56" i="1"/>
  <c r="F64" i="1"/>
  <c r="F86" i="1"/>
  <c r="F92" i="1"/>
  <c r="F100" i="1"/>
  <c r="F106" i="1"/>
  <c r="D7" i="1"/>
  <c r="D15" i="1"/>
  <c r="D21" i="1"/>
  <c r="D46" i="1"/>
  <c r="D56" i="1"/>
  <c r="D64" i="1"/>
  <c r="D86" i="1"/>
  <c r="D92" i="1"/>
  <c r="D100" i="1"/>
  <c r="D106" i="1"/>
  <c r="B7" i="1"/>
  <c r="B15" i="1"/>
  <c r="B21" i="1"/>
  <c r="B46" i="1"/>
  <c r="B56" i="1"/>
  <c r="B64" i="1"/>
  <c r="B86" i="1"/>
  <c r="B92" i="1"/>
  <c r="B100" i="1"/>
  <c r="B106" i="1"/>
  <c r="P5" i="1" l="1"/>
  <c r="N5" i="1"/>
  <c r="J5" i="1"/>
  <c r="F5" i="1"/>
  <c r="B5" i="1"/>
  <c r="H5" i="1"/>
  <c r="R5" i="1"/>
  <c r="D5" i="1"/>
  <c r="L5" i="1"/>
</calcChain>
</file>

<file path=xl/sharedStrings.xml><?xml version="1.0" encoding="utf-8"?>
<sst xmlns="http://schemas.openxmlformats.org/spreadsheetml/2006/main" count="159" uniqueCount="101">
  <si>
    <t xml:space="preserve">     Nursing</t>
  </si>
  <si>
    <t>Area of</t>
  </si>
  <si>
    <t xml:space="preserve">     Facilities</t>
  </si>
  <si>
    <t xml:space="preserve">  Physician</t>
  </si>
  <si>
    <t>Dental</t>
  </si>
  <si>
    <t>Outpatient</t>
  </si>
  <si>
    <t xml:space="preserve">    Lab and</t>
  </si>
  <si>
    <t>Home</t>
  </si>
  <si>
    <t>Prescribed</t>
  </si>
  <si>
    <t>Residence</t>
  </si>
  <si>
    <t xml:space="preserve">    Hospital</t>
  </si>
  <si>
    <t>Hospital</t>
  </si>
  <si>
    <t xml:space="preserve">    X-Ray</t>
  </si>
  <si>
    <t>Health</t>
  </si>
  <si>
    <t>Drugs</t>
  </si>
  <si>
    <t>All Jurisdictions</t>
  </si>
  <si>
    <t>Boston: Region I</t>
  </si>
  <si>
    <t>Connecticut</t>
  </si>
  <si>
    <t>Massachusetts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</si>
  <si>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</si>
  <si>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</si>
  <si>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</si>
  <si>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</si>
  <si>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</si>
  <si>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</si>
  <si>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</si>
  <si>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</si>
  <si>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</si>
  <si>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</si>
  <si>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</si>
  <si>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</si>
  <si>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</si>
  <si>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</si>
  <si>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</si>
  <si>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See footnotes at end of table.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</si>
  <si>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</si>
  <si>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</si>
  <si>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</si>
  <si>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</si>
  <si>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</si>
  <si>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</si>
  <si>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</si>
  <si>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</si>
  <si>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Chicago: Region V</t>
  </si>
  <si>
    <t>Illinois</t>
  </si>
  <si>
    <t>Indiana</t>
  </si>
  <si>
    <t>Michigan</t>
  </si>
  <si>
    <t>Minnesota</t>
  </si>
  <si>
    <t>Ohio</t>
  </si>
  <si>
    <t>Dallas: Region VI</t>
  </si>
  <si>
    <t>Arkansas</t>
  </si>
  <si>
    <t>Louisiana</t>
  </si>
  <si>
    <t>New Mexico</t>
  </si>
  <si>
    <t>Oklahoma</t>
  </si>
  <si>
    <t>Texas</t>
  </si>
  <si>
    <t xml:space="preserve">  Nursing</t>
  </si>
  <si>
    <t xml:space="preserve">  Facilities</t>
  </si>
  <si>
    <t>Lab and</t>
  </si>
  <si>
    <t>X-Ray</t>
  </si>
  <si>
    <t>Kansas City: Region VII</t>
  </si>
  <si>
    <t>Iowa</t>
  </si>
  <si>
    <t>Kansas</t>
  </si>
  <si>
    <t>Nebraska</t>
  </si>
  <si>
    <t>Denver: Region VIII</t>
  </si>
  <si>
    <t>Montana</t>
  </si>
  <si>
    <t>North Dakota</t>
  </si>
  <si>
    <t>South Dakota</t>
  </si>
  <si>
    <t>Wyoming</t>
  </si>
  <si>
    <t>San Francisco: Region IX</t>
  </si>
  <si>
    <t>California</t>
  </si>
  <si>
    <t>Seattle: Region X</t>
  </si>
  <si>
    <t>Alaska</t>
  </si>
  <si>
    <t>Oregon</t>
  </si>
  <si>
    <t>Washington</t>
  </si>
  <si>
    <t xml:space="preserve">  </t>
  </si>
  <si>
    <t xml:space="preserve">         ---</t>
  </si>
  <si>
    <t xml:space="preserve">   Inpatient</t>
  </si>
  <si>
    <t xml:space="preserve">    Inpatient</t>
  </si>
  <si>
    <t xml:space="preserve">managed care in these States. Eligibles only enrolled in managed care are included in the total persons served but not by type of service.  </t>
  </si>
  <si>
    <t>Table 13.25</t>
  </si>
  <si>
    <r>
      <t>1</t>
    </r>
    <r>
      <rPr>
        <sz val="7"/>
        <rFont val="Arial"/>
        <family val="2"/>
      </rPr>
      <t>Includes beneficiaries who received any service, some not shown separately. Numbers do not add to total by type of service because one person may use several types of services.</t>
    </r>
  </si>
  <si>
    <r>
      <t xml:space="preserve">   Total </t>
    </r>
    <r>
      <rPr>
        <vertAlign val="superscript"/>
        <sz val="8"/>
        <rFont val="Arial"/>
        <family val="2"/>
      </rPr>
      <t>1</t>
    </r>
  </si>
  <si>
    <t>Table 13.25—Continued</t>
  </si>
  <si>
    <t>Maine</t>
  </si>
  <si>
    <t>Nevada</t>
  </si>
  <si>
    <r>
      <t>2</t>
    </r>
    <r>
      <rPr>
        <sz val="7"/>
        <rFont val="Arial"/>
        <family val="2"/>
      </rPr>
      <t>The relatively low number of persons served (beneficiaries) under fee-for-service by type of service for Arizona, Hawaii, and Tennessee reflect the large proportion of the covered population in</t>
    </r>
  </si>
  <si>
    <r>
      <t xml:space="preserve">Hawaii </t>
    </r>
    <r>
      <rPr>
        <vertAlign val="superscript"/>
        <sz val="8"/>
        <rFont val="Arial"/>
        <family val="2"/>
      </rPr>
      <t>2</t>
    </r>
  </si>
  <si>
    <r>
      <t xml:space="preserve">Arizona </t>
    </r>
    <r>
      <rPr>
        <vertAlign val="superscript"/>
        <sz val="8"/>
        <rFont val="Arial"/>
        <family val="2"/>
      </rPr>
      <t>2</t>
    </r>
  </si>
  <si>
    <r>
      <t xml:space="preserve">Tennessee </t>
    </r>
    <r>
      <rPr>
        <vertAlign val="superscript"/>
        <sz val="8"/>
        <rFont val="Arial"/>
        <family val="2"/>
      </rPr>
      <t>2</t>
    </r>
  </si>
  <si>
    <t xml:space="preserve"> </t>
  </si>
  <si>
    <t xml:space="preserve">NOTES: Beginning fiscal year 1998, a Medicaid-eligible person who, during the year, received only coverage for managed care benefits was included for the first time in this series as a person </t>
  </si>
  <si>
    <t xml:space="preserve">served (beneficiary). Beneficiaries covered under SCHIP are excluded from Medicaid.  </t>
  </si>
  <si>
    <t>Medicaid Persons Served (Beneficiaries), by Type of Service and Area of Residence: Fiscal Year 2010</t>
  </si>
  <si>
    <t>Information Products and Data Analytics.</t>
  </si>
  <si>
    <r>
      <t>3</t>
    </r>
    <r>
      <rPr>
        <sz val="7"/>
        <rFont val="Arial"/>
        <family val="2"/>
      </rPr>
      <t>Last reported number of beneficiaries is for fiscal year 2009.</t>
    </r>
  </si>
  <si>
    <r>
      <t xml:space="preserve">Missouri </t>
    </r>
    <r>
      <rPr>
        <vertAlign val="superscript"/>
        <sz val="8"/>
        <rFont val="Arial"/>
        <family val="2"/>
      </rPr>
      <t>3</t>
    </r>
  </si>
  <si>
    <r>
      <t xml:space="preserve">Colorado </t>
    </r>
    <r>
      <rPr>
        <vertAlign val="superscript"/>
        <sz val="8"/>
        <rFont val="Arial"/>
        <family val="2"/>
      </rPr>
      <t>3</t>
    </r>
  </si>
  <si>
    <r>
      <t xml:space="preserve">Idaho </t>
    </r>
    <r>
      <rPr>
        <vertAlign val="superscript"/>
        <sz val="8"/>
        <rFont val="Arial"/>
        <family val="2"/>
      </rPr>
      <t>3</t>
    </r>
  </si>
  <si>
    <t>Wisconsin</t>
  </si>
  <si>
    <t>Utah</t>
  </si>
  <si>
    <t>SOURCES: Centers for Medicare &amp; Medicaid Services, Center for Medicaid and CHIP Services: Medicaid Statistical Information System (MSIS); data development by the Office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</si>
</sst>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0_)"/>
  </numFmts>
  <fonts count="13" x14ac:knownFonts="1">
    <font>
      <sz val="8"/>
      <name val="Helv"/>
    </font>
    <font>
      <sz val="10"/>
      <name val="Arial"/>
      <family val="2"/>
    </font>
    <font>
      <b/>
      <sz val="10"/>
      <name val="Helv"/>
    </font>
    <font>
      <sz val="8"/>
      <name val="Helv"/>
    </font>
    <font>
      <sz val="7"/>
      <name val="Helv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8"/>
      <name val="Helv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57">
    <xf numFmtId="164" fontId="0" fillId="0" borderId="0" xfId="0"/>
    <xf numFmtId="164" fontId="2" fillId="0" borderId="0" xfId="0" applyFont="1" applyBorder="1"/>
    <xf numFmtId="164" fontId="0" fillId="0" borderId="0" xfId="0" applyBorder="1"/>
    <xf numFmtId="164" fontId="4" fillId="0" borderId="0" xfId="0" applyFont="1" applyBorder="1"/>
    <xf numFmtId="37" fontId="5" fillId="0" borderId="0" xfId="0" applyNumberFormat="1" applyFont="1" applyProtection="1"/>
    <xf numFmtId="164" fontId="5" fillId="0" borderId="0" xfId="0" applyFont="1"/>
    <xf numFmtId="164" fontId="5" fillId="0" borderId="0" xfId="0" applyFont="1" applyBorder="1"/>
    <xf numFmtId="164" fontId="5" fillId="2" borderId="0" xfId="0" applyFont="1" applyFill="1" applyBorder="1"/>
    <xf numFmtId="165" fontId="5" fillId="0" borderId="0" xfId="1" applyNumberFormat="1" applyFont="1" applyBorder="1"/>
    <xf numFmtId="164" fontId="0" fillId="0" borderId="0" xfId="0" applyFont="1"/>
    <xf numFmtId="37" fontId="6" fillId="0" borderId="0" xfId="0" applyNumberFormat="1" applyFont="1" applyProtection="1"/>
    <xf numFmtId="164" fontId="6" fillId="0" borderId="0" xfId="0" applyFont="1"/>
    <xf numFmtId="164" fontId="7" fillId="0" borderId="0" xfId="0" applyFont="1" applyBorder="1"/>
    <xf numFmtId="164" fontId="5" fillId="0" borderId="0" xfId="0" applyFont="1" applyAlignment="1" applyProtection="1">
      <alignment horizontal="left"/>
    </xf>
    <xf numFmtId="164" fontId="5" fillId="0" borderId="0" xfId="0" applyFont="1" applyBorder="1" applyAlignment="1" applyProtection="1">
      <alignment horizontal="left"/>
    </xf>
    <xf numFmtId="164" fontId="8" fillId="0" borderId="1" xfId="0" applyFont="1" applyBorder="1" applyAlignment="1" applyProtection="1">
      <alignment horizontal="left" vertical="center"/>
    </xf>
    <xf numFmtId="164" fontId="9" fillId="0" borderId="0" xfId="0" applyFont="1"/>
    <xf numFmtId="164" fontId="9" fillId="0" borderId="0" xfId="0" applyFont="1" applyBorder="1"/>
    <xf numFmtId="164" fontId="9" fillId="0" borderId="0" xfId="0" applyFont="1" applyAlignment="1">
      <alignment horizontal="left"/>
    </xf>
    <xf numFmtId="164" fontId="9" fillId="0" borderId="0" xfId="0" quotePrefix="1" applyFont="1" applyAlignment="1">
      <alignment horizontal="left"/>
    </xf>
    <xf numFmtId="164" fontId="9" fillId="0" borderId="0" xfId="0" applyFont="1" applyAlignment="1" applyProtection="1">
      <alignment horizontal="left"/>
    </xf>
    <xf numFmtId="164" fontId="11" fillId="0" borderId="0" xfId="0" applyFont="1"/>
    <xf numFmtId="164" fontId="5" fillId="0" borderId="0" xfId="0" applyNumberFormat="1" applyFont="1" applyBorder="1" applyAlignment="1" applyProtection="1">
      <alignment horizontal="left"/>
    </xf>
    <xf numFmtId="164" fontId="5" fillId="0" borderId="0" xfId="0" quotePrefix="1" applyNumberFormat="1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Continuous"/>
    </xf>
    <xf numFmtId="165" fontId="5" fillId="0" borderId="0" xfId="1" applyNumberFormat="1" applyFont="1" applyBorder="1" applyAlignment="1">
      <alignment horizontal="center"/>
    </xf>
    <xf numFmtId="164" fontId="12" fillId="0" borderId="0" xfId="0" applyFont="1" applyBorder="1"/>
    <xf numFmtId="164" fontId="5" fillId="0" borderId="2" xfId="0" applyFont="1" applyBorder="1"/>
    <xf numFmtId="164" fontId="5" fillId="0" borderId="2" xfId="0" applyNumberFormat="1" applyFont="1" applyBorder="1" applyAlignment="1" applyProtection="1">
      <alignment horizontal="center"/>
    </xf>
    <xf numFmtId="164" fontId="5" fillId="0" borderId="2" xfId="0" applyNumberFormat="1" applyFont="1" applyBorder="1" applyAlignment="1" applyProtection="1">
      <alignment horizontal="centerContinuous"/>
    </xf>
    <xf numFmtId="164" fontId="5" fillId="0" borderId="2" xfId="0" applyNumberFormat="1" applyFont="1" applyBorder="1" applyAlignment="1" applyProtection="1">
      <alignment horizontal="left"/>
    </xf>
    <xf numFmtId="165" fontId="5" fillId="0" borderId="2" xfId="1" applyNumberFormat="1" applyFont="1" applyBorder="1" applyAlignment="1">
      <alignment horizontal="center"/>
    </xf>
    <xf numFmtId="165" fontId="5" fillId="0" borderId="0" xfId="0" applyNumberFormat="1" applyFont="1" applyProtection="1"/>
    <xf numFmtId="165" fontId="5" fillId="0" borderId="0" xfId="0" applyNumberFormat="1" applyFont="1"/>
    <xf numFmtId="165" fontId="5" fillId="0" borderId="0" xfId="1" applyNumberFormat="1" applyFont="1"/>
    <xf numFmtId="164" fontId="5" fillId="2" borderId="0" xfId="0" applyFont="1" applyFill="1" applyAlignment="1" applyProtection="1">
      <alignment horizontal="left"/>
    </xf>
    <xf numFmtId="164" fontId="12" fillId="2" borderId="0" xfId="0" applyFont="1" applyFill="1" applyBorder="1"/>
    <xf numFmtId="165" fontId="5" fillId="2" borderId="0" xfId="0" applyNumberFormat="1" applyFont="1" applyFill="1" applyProtection="1"/>
    <xf numFmtId="165" fontId="5" fillId="2" borderId="0" xfId="0" applyNumberFormat="1" applyFont="1" applyFill="1"/>
    <xf numFmtId="164" fontId="5" fillId="0" borderId="0" xfId="0" applyFont="1" applyAlignment="1" applyProtection="1"/>
    <xf numFmtId="5" fontId="5" fillId="0" borderId="0" xfId="0" applyNumberFormat="1" applyFont="1"/>
    <xf numFmtId="5" fontId="12" fillId="0" borderId="0" xfId="0" applyNumberFormat="1" applyFont="1" applyBorder="1"/>
    <xf numFmtId="164" fontId="5" fillId="0" borderId="2" xfId="0" quotePrefix="1" applyNumberFormat="1" applyFont="1" applyBorder="1" applyAlignment="1" applyProtection="1">
      <alignment horizontal="center"/>
    </xf>
    <xf numFmtId="0" fontId="5" fillId="0" borderId="0" xfId="1" applyNumberFormat="1" applyFont="1" applyAlignment="1" applyProtection="1">
      <alignment horizontal="left"/>
    </xf>
    <xf numFmtId="165" fontId="12" fillId="0" borderId="0" xfId="1" applyNumberFormat="1" applyFont="1" applyBorder="1"/>
    <xf numFmtId="5" fontId="5" fillId="0" borderId="0" xfId="0" applyNumberFormat="1" applyFont="1" applyAlignment="1" applyProtection="1">
      <alignment horizontal="left"/>
    </xf>
    <xf numFmtId="164" fontId="5" fillId="0" borderId="2" xfId="0" applyFont="1" applyBorder="1" applyAlignment="1" applyProtection="1">
      <alignment horizontal="left"/>
    </xf>
    <xf numFmtId="165" fontId="5" fillId="0" borderId="2" xfId="1" applyNumberFormat="1" applyFont="1" applyBorder="1"/>
    <xf numFmtId="164" fontId="10" fillId="0" borderId="0" xfId="0" quotePrefix="1" applyFont="1" applyAlignment="1">
      <alignment horizontal="left" vertical="center"/>
    </xf>
    <xf numFmtId="164" fontId="10" fillId="0" borderId="0" xfId="0" applyFont="1" applyAlignment="1">
      <alignment horizontal="left" vertical="center"/>
    </xf>
    <xf numFmtId="37" fontId="5" fillId="0" borderId="2" xfId="1" applyNumberFormat="1" applyFont="1" applyBorder="1"/>
    <xf numFmtId="166" fontId="10" fillId="0" borderId="0" xfId="0" applyNumberFormat="1" applyFont="1" applyBorder="1" applyAlignment="1" applyProtection="1">
      <alignment horizontal="left"/>
    </xf>
    <xf numFmtId="165" fontId="5" fillId="0" borderId="0" xfId="1" quotePrefix="1" applyNumberFormat="1" applyFont="1"/>
    <xf numFmtId="165" fontId="5" fillId="0" borderId="2" xfId="1" quotePrefix="1" applyNumberFormat="1" applyFont="1" applyBorder="1"/>
    <xf numFmtId="164" fontId="7" fillId="0" borderId="0" xfId="0" applyFont="1" applyAlignment="1">
      <alignment horizontal="center"/>
    </xf>
    <xf numFmtId="164" fontId="7" fillId="0" borderId="2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S674"/>
  <sheetViews>
    <sheetView showGridLines="0" tabSelected="1" zoomScale="110" zoomScaleNormal="110" zoomScaleSheetLayoutView="100" workbookViewId="0">
      <selection sqref="A1:R1"/>
    </sheetView>
  </sheetViews>
  <sheetFormatPr defaultColWidth="9.83203125" defaultRowHeight="12.75" x14ac:dyDescent="0.2"/>
  <cols>
    <col min="1" max="1" width="21.83203125" style="21" customWidth="1"/>
    <col min="2" max="2" width="13.1640625" style="21" customWidth="1"/>
    <col min="3" max="3" width="1" style="21" customWidth="1"/>
    <col min="4" max="4" width="12.33203125" style="21" customWidth="1"/>
    <col min="5" max="5" width="1.1640625" style="21" customWidth="1"/>
    <col min="6" max="6" width="11.83203125" style="21" customWidth="1"/>
    <col min="7" max="7" width="1" style="21" customWidth="1"/>
    <col min="8" max="8" width="12.83203125" style="21" customWidth="1"/>
    <col min="9" max="9" width="1" style="21" customWidth="1"/>
    <col min="10" max="10" width="12" style="21" customWidth="1"/>
    <col min="11" max="11" width="1" style="21" customWidth="1"/>
    <col min="12" max="12" width="13.1640625" style="21" customWidth="1"/>
    <col min="13" max="13" width="1" style="21" customWidth="1"/>
    <col min="14" max="14" width="13.33203125" style="21" customWidth="1"/>
    <col min="15" max="15" width="1" style="21" customWidth="1"/>
    <col min="16" max="16" width="11.6640625" style="21" customWidth="1"/>
    <col min="17" max="17" width="1.33203125" style="21" customWidth="1"/>
    <col min="18" max="18" width="11.83203125" style="21" customWidth="1"/>
    <col min="19" max="19" width="4.5" style="5" customWidth="1"/>
  </cols>
  <sheetData>
    <row r="1" spans="1:19" s="1" customFormat="1" ht="15" customHeight="1" x14ac:dyDescent="0.2">
      <c r="A1" s="55" t="s">
        <v>79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12"/>
    </row>
    <row r="2" spans="1:19" s="2" customFormat="1" ht="15" customHeight="1" x14ac:dyDescent="0.2">
      <c r="A2" s="56" t="s">
        <v>92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6"/>
    </row>
    <row r="3" spans="1:19" s="27" customFormat="1" ht="10.5" customHeight="1" x14ac:dyDescent="0.2">
      <c r="A3" s="6" t="s">
        <v>1</v>
      </c>
      <c r="B3" s="22"/>
      <c r="C3" s="22"/>
      <c r="D3" s="23" t="s">
        <v>76</v>
      </c>
      <c r="E3" s="24"/>
      <c r="F3" s="25" t="s">
        <v>0</v>
      </c>
      <c r="G3" s="25"/>
      <c r="H3" s="6"/>
      <c r="I3" s="24"/>
      <c r="J3" s="6"/>
      <c r="K3" s="22"/>
      <c r="L3" s="24" t="s">
        <v>5</v>
      </c>
      <c r="M3" s="6"/>
      <c r="N3" s="24" t="s">
        <v>6</v>
      </c>
      <c r="O3" s="24"/>
      <c r="P3" s="24" t="s">
        <v>7</v>
      </c>
      <c r="Q3" s="24"/>
      <c r="R3" s="26" t="s">
        <v>8</v>
      </c>
      <c r="S3" s="6"/>
    </row>
    <row r="4" spans="1:19" s="27" customFormat="1" ht="13.5" customHeight="1" x14ac:dyDescent="0.2">
      <c r="A4" s="28" t="s">
        <v>9</v>
      </c>
      <c r="B4" s="29" t="s">
        <v>81</v>
      </c>
      <c r="C4" s="29"/>
      <c r="D4" s="29" t="s">
        <v>10</v>
      </c>
      <c r="E4" s="29"/>
      <c r="F4" s="30" t="s">
        <v>2</v>
      </c>
      <c r="G4" s="30"/>
      <c r="H4" s="29" t="s">
        <v>3</v>
      </c>
      <c r="I4" s="29"/>
      <c r="J4" s="29" t="s">
        <v>4</v>
      </c>
      <c r="K4" s="31"/>
      <c r="L4" s="29" t="s">
        <v>11</v>
      </c>
      <c r="M4" s="28"/>
      <c r="N4" s="29" t="s">
        <v>12</v>
      </c>
      <c r="O4" s="29"/>
      <c r="P4" s="29" t="s">
        <v>13</v>
      </c>
      <c r="Q4" s="29"/>
      <c r="R4" s="32" t="s">
        <v>14</v>
      </c>
      <c r="S4" s="6"/>
    </row>
    <row r="5" spans="1:19" s="27" customFormat="1" ht="11.85" customHeight="1" x14ac:dyDescent="0.2">
      <c r="A5" s="14" t="s">
        <v>15</v>
      </c>
      <c r="B5" s="33">
        <f>B7+B15+B21+B46+B56+B64+B86+B92+B100+B106</f>
        <v>65182094</v>
      </c>
      <c r="C5" s="33"/>
      <c r="D5" s="33">
        <f>D7+D15+D21+D46+D56+D64+D86+D92+D100+D106</f>
        <v>4569259</v>
      </c>
      <c r="E5" s="33"/>
      <c r="F5" s="33">
        <f>F7+F15+F21+F46+F56+F64+F86+F92+F100+F106</f>
        <v>1541990</v>
      </c>
      <c r="G5" s="33"/>
      <c r="H5" s="33">
        <f>H7+H15+H21+H46+H56+H64+H86+H92+H100+H106</f>
        <v>23897711</v>
      </c>
      <c r="I5" s="33"/>
      <c r="J5" s="33">
        <f>J7+J15+J21+J46+J56+J64+J86+J92+J100+J106</f>
        <v>12536694</v>
      </c>
      <c r="K5" s="33"/>
      <c r="L5" s="33">
        <f>L7+L15+L21+L46+L56+L64+L86+L92+L100+L106</f>
        <v>15763654</v>
      </c>
      <c r="M5" s="34"/>
      <c r="N5" s="33">
        <f>N7+N15+N21+N46+N56+N64+N86+N92+N100+N106</f>
        <v>16879650</v>
      </c>
      <c r="O5" s="33"/>
      <c r="P5" s="33">
        <f>P7+P15+P21+P46+P56+P64+P86+P92+P100+P106</f>
        <v>1136672</v>
      </c>
      <c r="Q5" s="33"/>
      <c r="R5" s="33">
        <f>R7+R15+R21+R46+R56+R64+R86+R92+R100+R106</f>
        <v>28966126</v>
      </c>
      <c r="S5" s="6"/>
    </row>
    <row r="6" spans="1:19" s="27" customFormat="1" ht="11.85" customHeight="1" x14ac:dyDescent="0.2">
      <c r="A6" s="5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4"/>
      <c r="N6" s="33"/>
      <c r="O6" s="33"/>
      <c r="P6" s="33"/>
      <c r="Q6" s="33"/>
      <c r="R6" s="33"/>
      <c r="S6" s="6"/>
    </row>
    <row r="7" spans="1:19" s="27" customFormat="1" ht="11.85" customHeight="1" x14ac:dyDescent="0.2">
      <c r="A7" s="6" t="s">
        <v>16</v>
      </c>
      <c r="B7" s="33">
        <f t="shared" ref="B7:R7" si="0">SUM(B8:B13)</f>
        <v>3129805</v>
      </c>
      <c r="C7" s="33"/>
      <c r="D7" s="33">
        <f t="shared" si="0"/>
        <v>197621</v>
      </c>
      <c r="E7" s="33"/>
      <c r="F7" s="33">
        <f t="shared" si="0"/>
        <v>121579</v>
      </c>
      <c r="G7" s="33"/>
      <c r="H7" s="33">
        <f t="shared" si="0"/>
        <v>1278863</v>
      </c>
      <c r="I7" s="33"/>
      <c r="J7" s="33">
        <f t="shared" si="0"/>
        <v>1089389</v>
      </c>
      <c r="K7" s="33"/>
      <c r="L7" s="33">
        <f t="shared" si="0"/>
        <v>857585</v>
      </c>
      <c r="M7" s="33"/>
      <c r="N7" s="33">
        <f t="shared" si="0"/>
        <v>863388</v>
      </c>
      <c r="O7" s="33"/>
      <c r="P7" s="33">
        <f t="shared" si="0"/>
        <v>81889</v>
      </c>
      <c r="Q7" s="33"/>
      <c r="R7" s="33">
        <f t="shared" si="0"/>
        <v>1509946</v>
      </c>
      <c r="S7" s="6"/>
    </row>
    <row r="8" spans="1:19" s="27" customFormat="1" ht="11.85" customHeight="1" x14ac:dyDescent="0.2">
      <c r="A8" s="13" t="s">
        <v>17</v>
      </c>
      <c r="B8" s="53">
        <v>663721</v>
      </c>
      <c r="C8" s="35"/>
      <c r="D8" s="35">
        <v>48681</v>
      </c>
      <c r="E8" s="35"/>
      <c r="F8" s="35">
        <v>38969</v>
      </c>
      <c r="G8" s="35"/>
      <c r="H8" s="35">
        <v>144067</v>
      </c>
      <c r="I8" s="35"/>
      <c r="J8" s="35">
        <v>298548</v>
      </c>
      <c r="K8" s="35"/>
      <c r="L8" s="35">
        <v>150946</v>
      </c>
      <c r="M8" s="35"/>
      <c r="N8" s="35">
        <v>155756</v>
      </c>
      <c r="O8" s="35"/>
      <c r="P8" s="35">
        <v>24886</v>
      </c>
      <c r="Q8" s="35"/>
      <c r="R8" s="35">
        <v>454669</v>
      </c>
      <c r="S8" s="6"/>
    </row>
    <row r="9" spans="1:19" s="27" customFormat="1" ht="11.45" customHeight="1" x14ac:dyDescent="0.2">
      <c r="A9" s="13" t="s">
        <v>83</v>
      </c>
      <c r="B9" s="53">
        <v>327524</v>
      </c>
      <c r="C9" s="35"/>
      <c r="D9" s="26">
        <v>23790</v>
      </c>
      <c r="E9" s="35"/>
      <c r="F9" s="26">
        <v>9608</v>
      </c>
      <c r="G9" s="35"/>
      <c r="H9" s="26">
        <v>220255</v>
      </c>
      <c r="I9" s="35"/>
      <c r="J9" s="26">
        <v>64079</v>
      </c>
      <c r="K9" s="35"/>
      <c r="L9" s="26">
        <v>21644</v>
      </c>
      <c r="M9" s="35"/>
      <c r="N9" s="26">
        <v>51836</v>
      </c>
      <c r="O9" s="35"/>
      <c r="P9" s="26">
        <v>3104</v>
      </c>
      <c r="Q9" s="35"/>
      <c r="R9" s="26">
        <v>232790</v>
      </c>
      <c r="S9" s="6"/>
    </row>
    <row r="10" spans="1:19" s="27" customFormat="1" ht="11.85" customHeight="1" x14ac:dyDescent="0.2">
      <c r="A10" s="13" t="s">
        <v>18</v>
      </c>
      <c r="B10" s="53">
        <v>1598374</v>
      </c>
      <c r="C10" s="35"/>
      <c r="D10" s="35">
        <v>82888</v>
      </c>
      <c r="E10" s="35"/>
      <c r="F10" s="35">
        <v>51927</v>
      </c>
      <c r="G10" s="35"/>
      <c r="H10" s="35">
        <v>624319</v>
      </c>
      <c r="I10" s="35"/>
      <c r="J10" s="35">
        <v>568477</v>
      </c>
      <c r="K10" s="35"/>
      <c r="L10" s="35">
        <v>473255</v>
      </c>
      <c r="M10" s="35"/>
      <c r="N10" s="35">
        <v>550813</v>
      </c>
      <c r="O10" s="35"/>
      <c r="P10" s="35">
        <v>43281</v>
      </c>
      <c r="Q10" s="35"/>
      <c r="R10" s="35">
        <v>550960</v>
      </c>
      <c r="S10" s="6"/>
    </row>
    <row r="11" spans="1:19" s="27" customFormat="1" ht="11.85" customHeight="1" x14ac:dyDescent="0.2">
      <c r="A11" s="13" t="s">
        <v>19</v>
      </c>
      <c r="B11" s="53">
        <v>148043</v>
      </c>
      <c r="C11" s="35"/>
      <c r="D11" s="35">
        <v>18079</v>
      </c>
      <c r="E11" s="35"/>
      <c r="F11" s="35">
        <v>7023</v>
      </c>
      <c r="G11" s="35"/>
      <c r="H11" s="35">
        <v>120726</v>
      </c>
      <c r="I11" s="35"/>
      <c r="J11" s="35">
        <v>58167</v>
      </c>
      <c r="K11" s="35"/>
      <c r="L11" s="35">
        <v>77958</v>
      </c>
      <c r="M11" s="35"/>
      <c r="N11" s="35">
        <v>18328</v>
      </c>
      <c r="O11" s="35"/>
      <c r="P11" s="35">
        <v>3448</v>
      </c>
      <c r="Q11" s="35"/>
      <c r="R11" s="35">
        <v>101331</v>
      </c>
      <c r="S11" s="6"/>
    </row>
    <row r="12" spans="1:19" s="27" customFormat="1" ht="11.85" customHeight="1" x14ac:dyDescent="0.2">
      <c r="A12" s="13" t="s">
        <v>20</v>
      </c>
      <c r="B12" s="53">
        <v>213691</v>
      </c>
      <c r="C12" s="35"/>
      <c r="D12" s="35">
        <v>11214</v>
      </c>
      <c r="E12" s="35"/>
      <c r="F12" s="35">
        <v>10237</v>
      </c>
      <c r="G12" s="35"/>
      <c r="H12" s="35">
        <v>41506</v>
      </c>
      <c r="I12" s="35"/>
      <c r="J12" s="35">
        <v>47542</v>
      </c>
      <c r="K12" s="35"/>
      <c r="L12" s="35">
        <v>37756</v>
      </c>
      <c r="M12" s="35"/>
      <c r="N12" s="35">
        <v>10735</v>
      </c>
      <c r="O12" s="35"/>
      <c r="P12" s="35">
        <v>3545</v>
      </c>
      <c r="Q12" s="35"/>
      <c r="R12" s="35">
        <v>43255</v>
      </c>
      <c r="S12" s="6"/>
    </row>
    <row r="13" spans="1:19" s="27" customFormat="1" ht="11.85" customHeight="1" x14ac:dyDescent="0.2">
      <c r="A13" s="13" t="s">
        <v>21</v>
      </c>
      <c r="B13" s="53">
        <v>178452</v>
      </c>
      <c r="C13" s="35"/>
      <c r="D13" s="35">
        <v>12969</v>
      </c>
      <c r="E13" s="35"/>
      <c r="F13" s="35">
        <v>3815</v>
      </c>
      <c r="G13" s="35"/>
      <c r="H13" s="35">
        <v>127990</v>
      </c>
      <c r="I13" s="35"/>
      <c r="J13" s="35">
        <v>52576</v>
      </c>
      <c r="K13" s="35"/>
      <c r="L13" s="35">
        <v>96026</v>
      </c>
      <c r="M13" s="35"/>
      <c r="N13" s="35">
        <v>75920</v>
      </c>
      <c r="O13" s="35"/>
      <c r="P13" s="35">
        <v>3625</v>
      </c>
      <c r="Q13" s="35"/>
      <c r="R13" s="35">
        <v>126941</v>
      </c>
      <c r="S13" s="6"/>
    </row>
    <row r="14" spans="1:19" s="27" customFormat="1" ht="11.85" customHeight="1" x14ac:dyDescent="0.2">
      <c r="A14" s="5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4"/>
      <c r="N14" s="33"/>
      <c r="O14" s="33"/>
      <c r="P14" s="33"/>
      <c r="Q14" s="33"/>
      <c r="R14" s="33"/>
      <c r="S14" s="6"/>
    </row>
    <row r="15" spans="1:19" s="27" customFormat="1" ht="11.85" customHeight="1" x14ac:dyDescent="0.2">
      <c r="A15" s="13" t="s">
        <v>22</v>
      </c>
      <c r="B15" s="33">
        <f>SUM(B16:B19)</f>
        <v>6237544</v>
      </c>
      <c r="C15" s="33"/>
      <c r="D15" s="33">
        <f>SUM(D16:D19)</f>
        <v>187336</v>
      </c>
      <c r="E15" s="33"/>
      <c r="F15" s="33">
        <f>SUM(F16:F19)</f>
        <v>201062</v>
      </c>
      <c r="G15" s="33"/>
      <c r="H15" s="33">
        <f>SUM(H16:H19)</f>
        <v>1355896</v>
      </c>
      <c r="I15" s="33"/>
      <c r="J15" s="33">
        <f>SUM(J16:J19)</f>
        <v>938193</v>
      </c>
      <c r="K15" s="33"/>
      <c r="L15" s="33">
        <f>SUM(L16:L19)</f>
        <v>1460436</v>
      </c>
      <c r="M15" s="33"/>
      <c r="N15" s="33">
        <f>SUM(N16:N19)</f>
        <v>905114</v>
      </c>
      <c r="O15" s="33"/>
      <c r="P15" s="33">
        <f>SUM(P16:P19)</f>
        <v>264803</v>
      </c>
      <c r="Q15" s="33"/>
      <c r="R15" s="33">
        <f>SUM(R16:R19)</f>
        <v>3546828</v>
      </c>
      <c r="S15" s="6"/>
    </row>
    <row r="16" spans="1:19" s="27" customFormat="1" ht="11.85" customHeight="1" x14ac:dyDescent="0.2">
      <c r="A16" s="13" t="s">
        <v>23</v>
      </c>
      <c r="B16" s="53">
        <v>1226460</v>
      </c>
      <c r="C16" s="35"/>
      <c r="D16" s="35">
        <v>70428</v>
      </c>
      <c r="E16" s="35"/>
      <c r="F16" s="35">
        <v>49484</v>
      </c>
      <c r="G16" s="35"/>
      <c r="H16" s="35">
        <v>219377</v>
      </c>
      <c r="I16" s="35"/>
      <c r="J16" s="35">
        <v>63441</v>
      </c>
      <c r="K16" s="35"/>
      <c r="L16" s="35">
        <v>208820</v>
      </c>
      <c r="M16" s="35"/>
      <c r="N16" s="35">
        <v>112939</v>
      </c>
      <c r="O16" s="35"/>
      <c r="P16" s="35">
        <v>20322</v>
      </c>
      <c r="Q16" s="35"/>
      <c r="R16" s="8">
        <v>261391</v>
      </c>
      <c r="S16" s="6"/>
    </row>
    <row r="17" spans="1:19" s="27" customFormat="1" ht="11.85" customHeight="1" x14ac:dyDescent="0.2">
      <c r="A17" s="13" t="s">
        <v>24</v>
      </c>
      <c r="B17" s="53">
        <v>5011084</v>
      </c>
      <c r="C17" s="35"/>
      <c r="D17" s="35">
        <v>116908</v>
      </c>
      <c r="E17" s="35"/>
      <c r="F17" s="35">
        <v>151578</v>
      </c>
      <c r="G17" s="35"/>
      <c r="H17" s="35">
        <v>1136519</v>
      </c>
      <c r="I17" s="35"/>
      <c r="J17" s="35">
        <v>874752</v>
      </c>
      <c r="K17" s="35"/>
      <c r="L17" s="35">
        <v>1251616</v>
      </c>
      <c r="M17" s="35"/>
      <c r="N17" s="35">
        <v>792175</v>
      </c>
      <c r="O17" s="35"/>
      <c r="P17" s="35">
        <v>244481</v>
      </c>
      <c r="Q17" s="35"/>
      <c r="R17" s="35">
        <v>3285437</v>
      </c>
      <c r="S17" s="6"/>
    </row>
    <row r="18" spans="1:19" s="27" customFormat="1" ht="11.85" customHeight="1" x14ac:dyDescent="0.2">
      <c r="A18" s="13" t="s">
        <v>25</v>
      </c>
      <c r="B18" s="26" t="s">
        <v>75</v>
      </c>
      <c r="C18" s="26" t="s">
        <v>75</v>
      </c>
      <c r="D18" s="26" t="s">
        <v>75</v>
      </c>
      <c r="E18" s="26"/>
      <c r="F18" s="26" t="s">
        <v>75</v>
      </c>
      <c r="G18" s="26" t="s">
        <v>75</v>
      </c>
      <c r="H18" s="26" t="s">
        <v>75</v>
      </c>
      <c r="I18" s="26" t="s">
        <v>75</v>
      </c>
      <c r="J18" s="26" t="s">
        <v>75</v>
      </c>
      <c r="K18" s="26" t="s">
        <v>75</v>
      </c>
      <c r="L18" s="26" t="s">
        <v>75</v>
      </c>
      <c r="M18" s="26"/>
      <c r="N18" s="26" t="s">
        <v>75</v>
      </c>
      <c r="O18" s="26"/>
      <c r="P18" s="26" t="s">
        <v>75</v>
      </c>
      <c r="Q18" s="26"/>
      <c r="R18" s="26" t="s">
        <v>75</v>
      </c>
      <c r="S18" s="6"/>
    </row>
    <row r="19" spans="1:19" s="37" customFormat="1" ht="11.85" customHeight="1" x14ac:dyDescent="0.2">
      <c r="A19" s="36" t="s">
        <v>26</v>
      </c>
      <c r="B19" s="26" t="s">
        <v>75</v>
      </c>
      <c r="C19" s="26" t="s">
        <v>75</v>
      </c>
      <c r="D19" s="26" t="s">
        <v>75</v>
      </c>
      <c r="E19" s="26"/>
      <c r="F19" s="26" t="s">
        <v>75</v>
      </c>
      <c r="G19" s="26" t="s">
        <v>75</v>
      </c>
      <c r="H19" s="26" t="s">
        <v>75</v>
      </c>
      <c r="I19" s="26" t="s">
        <v>75</v>
      </c>
      <c r="J19" s="26" t="s">
        <v>75</v>
      </c>
      <c r="K19" s="26" t="s">
        <v>75</v>
      </c>
      <c r="L19" s="26" t="s">
        <v>75</v>
      </c>
      <c r="M19" s="26"/>
      <c r="N19" s="26" t="s">
        <v>75</v>
      </c>
      <c r="O19" s="26"/>
      <c r="P19" s="26" t="s">
        <v>75</v>
      </c>
      <c r="Q19" s="26"/>
      <c r="R19" s="26" t="s">
        <v>75</v>
      </c>
      <c r="S19" s="7"/>
    </row>
    <row r="20" spans="1:19" s="37" customFormat="1" ht="11.85" customHeight="1" x14ac:dyDescent="0.2">
      <c r="A20" s="36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9"/>
      <c r="N20" s="38"/>
      <c r="O20" s="38"/>
      <c r="P20" s="38"/>
      <c r="Q20" s="38"/>
      <c r="R20" s="38"/>
      <c r="S20" s="7"/>
    </row>
    <row r="21" spans="1:19" s="27" customFormat="1" ht="11.85" customHeight="1" x14ac:dyDescent="0.2">
      <c r="A21" s="13" t="s">
        <v>27</v>
      </c>
      <c r="B21" s="33">
        <f>SUM(B22:B27)</f>
        <v>5050794</v>
      </c>
      <c r="C21" s="33"/>
      <c r="D21" s="33">
        <f t="shared" ref="D21:R21" si="1">SUM(D22:D27)</f>
        <v>352492</v>
      </c>
      <c r="E21" s="33"/>
      <c r="F21" s="33">
        <f t="shared" si="1"/>
        <v>149026</v>
      </c>
      <c r="G21" s="33"/>
      <c r="H21" s="33">
        <f t="shared" si="1"/>
        <v>1531413</v>
      </c>
      <c r="I21" s="33"/>
      <c r="J21" s="33">
        <f t="shared" si="1"/>
        <v>989123</v>
      </c>
      <c r="K21" s="33"/>
      <c r="L21" s="33">
        <f t="shared" si="1"/>
        <v>726273</v>
      </c>
      <c r="M21" s="33"/>
      <c r="N21" s="33">
        <f t="shared" si="1"/>
        <v>877477</v>
      </c>
      <c r="O21" s="33"/>
      <c r="P21" s="33">
        <f t="shared" si="1"/>
        <v>63524</v>
      </c>
      <c r="Q21" s="33"/>
      <c r="R21" s="33">
        <f t="shared" si="1"/>
        <v>1489524</v>
      </c>
      <c r="S21" s="6"/>
    </row>
    <row r="22" spans="1:19" s="27" customFormat="1" ht="11.85" customHeight="1" x14ac:dyDescent="0.2">
      <c r="A22" s="14" t="s">
        <v>28</v>
      </c>
      <c r="B22" s="53">
        <v>210383</v>
      </c>
      <c r="C22" s="35"/>
      <c r="D22" s="35">
        <v>8424</v>
      </c>
      <c r="E22" s="35"/>
      <c r="F22" s="35">
        <v>3900</v>
      </c>
      <c r="G22" s="35"/>
      <c r="H22" s="35">
        <v>45094</v>
      </c>
      <c r="I22" s="35"/>
      <c r="J22" s="35">
        <v>40920</v>
      </c>
      <c r="K22" s="35"/>
      <c r="L22" s="35">
        <v>25568</v>
      </c>
      <c r="M22" s="35"/>
      <c r="N22" s="35">
        <v>25864</v>
      </c>
      <c r="O22" s="35"/>
      <c r="P22" s="35">
        <v>1091</v>
      </c>
      <c r="Q22" s="35"/>
      <c r="R22" s="35">
        <v>136398</v>
      </c>
      <c r="S22" s="6"/>
    </row>
    <row r="23" spans="1:19" s="27" customFormat="1" ht="11.85" customHeight="1" x14ac:dyDescent="0.2">
      <c r="A23" s="14" t="s">
        <v>29</v>
      </c>
      <c r="B23" s="53">
        <v>210606</v>
      </c>
      <c r="C23" s="35"/>
      <c r="D23" s="35">
        <v>16528</v>
      </c>
      <c r="E23" s="35"/>
      <c r="F23" s="35">
        <v>3527</v>
      </c>
      <c r="G23" s="35"/>
      <c r="H23" s="35">
        <v>44587</v>
      </c>
      <c r="I23" s="35"/>
      <c r="J23" s="35">
        <v>17867</v>
      </c>
      <c r="K23" s="35"/>
      <c r="L23" s="35">
        <v>27084</v>
      </c>
      <c r="M23" s="35"/>
      <c r="N23" s="35">
        <v>37543</v>
      </c>
      <c r="O23" s="35"/>
      <c r="P23" s="35">
        <v>6850</v>
      </c>
      <c r="Q23" s="35"/>
      <c r="R23" s="35">
        <v>36617</v>
      </c>
      <c r="S23" s="6"/>
    </row>
    <row r="24" spans="1:19" s="27" customFormat="1" ht="11.85" customHeight="1" x14ac:dyDescent="0.2">
      <c r="A24" s="13" t="s">
        <v>30</v>
      </c>
      <c r="B24" s="53">
        <v>939396</v>
      </c>
      <c r="C24" s="35"/>
      <c r="D24" s="35">
        <v>64968</v>
      </c>
      <c r="E24" s="35"/>
      <c r="F24" s="35">
        <v>24500</v>
      </c>
      <c r="G24" s="35"/>
      <c r="H24" s="35">
        <v>277657</v>
      </c>
      <c r="I24" s="35"/>
      <c r="J24" s="35">
        <v>289366</v>
      </c>
      <c r="K24" s="35"/>
      <c r="L24" s="35">
        <v>146844</v>
      </c>
      <c r="M24" s="35"/>
      <c r="N24" s="35">
        <v>15170</v>
      </c>
      <c r="O24" s="35"/>
      <c r="P24" s="35">
        <v>27128</v>
      </c>
      <c r="Q24" s="35"/>
      <c r="R24" s="35">
        <v>201082</v>
      </c>
      <c r="S24" s="6"/>
    </row>
    <row r="25" spans="1:19" s="27" customFormat="1" ht="11.85" customHeight="1" x14ac:dyDescent="0.2">
      <c r="A25" s="13" t="s">
        <v>31</v>
      </c>
      <c r="B25" s="53">
        <v>2325603</v>
      </c>
      <c r="C25" s="35"/>
      <c r="D25" s="35">
        <v>97593</v>
      </c>
      <c r="E25" s="35"/>
      <c r="F25" s="35">
        <v>78992</v>
      </c>
      <c r="G25" s="35"/>
      <c r="H25" s="35">
        <v>584196</v>
      </c>
      <c r="I25" s="35"/>
      <c r="J25" s="35">
        <v>220106</v>
      </c>
      <c r="K25" s="35"/>
      <c r="L25" s="35">
        <v>268931</v>
      </c>
      <c r="M25" s="35"/>
      <c r="N25" s="35">
        <v>503924</v>
      </c>
      <c r="O25" s="35"/>
      <c r="P25" s="35">
        <v>20159</v>
      </c>
      <c r="Q25" s="35"/>
      <c r="R25" s="35">
        <v>552162</v>
      </c>
      <c r="S25" s="6"/>
    </row>
    <row r="26" spans="1:19" s="27" customFormat="1" ht="11.85" customHeight="1" x14ac:dyDescent="0.2">
      <c r="A26" s="13" t="s">
        <v>32</v>
      </c>
      <c r="B26" s="53">
        <v>967712</v>
      </c>
      <c r="C26" s="35"/>
      <c r="D26" s="35">
        <v>141223</v>
      </c>
      <c r="E26" s="35"/>
      <c r="F26" s="35">
        <v>27063</v>
      </c>
      <c r="G26" s="35"/>
      <c r="H26" s="35">
        <v>391222</v>
      </c>
      <c r="I26" s="35"/>
      <c r="J26" s="35">
        <v>304178</v>
      </c>
      <c r="K26" s="35"/>
      <c r="L26" s="35">
        <v>141753</v>
      </c>
      <c r="M26" s="35"/>
      <c r="N26" s="35">
        <v>147463</v>
      </c>
      <c r="O26" s="35"/>
      <c r="P26" s="35">
        <v>5575</v>
      </c>
      <c r="Q26" s="35"/>
      <c r="R26" s="35">
        <v>270214</v>
      </c>
      <c r="S26" s="6"/>
    </row>
    <row r="27" spans="1:19" s="27" customFormat="1" ht="11.85" customHeight="1" x14ac:dyDescent="0.2">
      <c r="A27" s="13" t="s">
        <v>33</v>
      </c>
      <c r="B27" s="53">
        <v>397094</v>
      </c>
      <c r="C27" s="35"/>
      <c r="D27" s="35">
        <v>23756</v>
      </c>
      <c r="E27" s="35"/>
      <c r="F27" s="35">
        <v>11044</v>
      </c>
      <c r="G27" s="35"/>
      <c r="H27" s="35">
        <v>188657</v>
      </c>
      <c r="I27" s="35"/>
      <c r="J27" s="35">
        <v>116686</v>
      </c>
      <c r="K27" s="35"/>
      <c r="L27" s="35">
        <v>116093</v>
      </c>
      <c r="M27" s="35"/>
      <c r="N27" s="35">
        <v>147513</v>
      </c>
      <c r="O27" s="35"/>
      <c r="P27" s="35">
        <v>2721</v>
      </c>
      <c r="Q27" s="35"/>
      <c r="R27" s="35">
        <v>293051</v>
      </c>
      <c r="S27" s="6"/>
    </row>
    <row r="28" spans="1:19" s="27" customFormat="1" ht="11.85" customHeight="1" x14ac:dyDescent="0.2">
      <c r="A28" s="13" t="s">
        <v>34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4"/>
      <c r="N28" s="33"/>
      <c r="O28" s="33"/>
      <c r="P28" s="33"/>
      <c r="Q28" s="33"/>
      <c r="R28" s="33"/>
      <c r="S28" s="6"/>
    </row>
    <row r="29" spans="1:19" s="27" customFormat="1" ht="10.35" customHeight="1" x14ac:dyDescent="0.2">
      <c r="A29" s="1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5"/>
      <c r="N29" s="4"/>
      <c r="O29" s="4"/>
      <c r="P29" s="4"/>
      <c r="Q29" s="4"/>
      <c r="R29" s="4"/>
      <c r="S29" s="6"/>
    </row>
    <row r="30" spans="1:19" s="2" customFormat="1" ht="10.35" customHeight="1" x14ac:dyDescent="0.2">
      <c r="A30" s="11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1"/>
      <c r="N30" s="10"/>
      <c r="O30" s="10"/>
      <c r="P30" s="10"/>
      <c r="Q30" s="10"/>
      <c r="R30" s="10"/>
      <c r="S30" s="6"/>
    </row>
    <row r="31" spans="1:19" s="2" customFormat="1" ht="10.35" customHeight="1" x14ac:dyDescent="0.2">
      <c r="A31" s="13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5"/>
      <c r="N31" s="4"/>
      <c r="O31" s="4"/>
      <c r="P31" s="4"/>
      <c r="Q31" s="4"/>
      <c r="R31" s="4"/>
      <c r="S31" s="6"/>
    </row>
    <row r="32" spans="1:19" s="2" customFormat="1" ht="11.25" x14ac:dyDescent="0.2">
      <c r="A32" s="1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5"/>
      <c r="N32" s="4"/>
      <c r="O32" s="4"/>
      <c r="P32" s="4"/>
      <c r="Q32" s="4"/>
      <c r="R32" s="4"/>
      <c r="S32" s="6"/>
    </row>
    <row r="33" spans="1:19" s="2" customFormat="1" ht="11.25" x14ac:dyDescent="0.2">
      <c r="A33" s="13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5"/>
      <c r="N33" s="4"/>
      <c r="O33" s="4"/>
      <c r="P33" s="4"/>
      <c r="Q33" s="4"/>
      <c r="R33" s="4"/>
      <c r="S33" s="6"/>
    </row>
    <row r="34" spans="1:19" s="2" customFormat="1" ht="11.25" x14ac:dyDescent="0.2">
      <c r="A34" s="13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5"/>
      <c r="N34" s="4"/>
      <c r="O34" s="4"/>
      <c r="P34" s="4"/>
      <c r="Q34" s="4"/>
      <c r="R34" s="4"/>
      <c r="S34" s="6"/>
    </row>
    <row r="35" spans="1:19" s="2" customFormat="1" ht="11.25" x14ac:dyDescent="0.2">
      <c r="A35" s="1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5"/>
      <c r="N35" s="4"/>
      <c r="O35" s="4"/>
      <c r="P35" s="4"/>
      <c r="Q35" s="4"/>
      <c r="R35" s="4"/>
      <c r="S35" s="6"/>
    </row>
    <row r="36" spans="1:19" s="2" customFormat="1" ht="11.25" x14ac:dyDescent="0.2">
      <c r="A36" s="1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5"/>
      <c r="N36" s="4"/>
      <c r="O36" s="4"/>
      <c r="P36" s="4"/>
      <c r="Q36" s="4"/>
      <c r="R36" s="4"/>
      <c r="S36" s="6"/>
    </row>
    <row r="37" spans="1:19" s="2" customFormat="1" ht="11.25" x14ac:dyDescent="0.2">
      <c r="A37" s="1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5"/>
      <c r="N37" s="4"/>
      <c r="O37" s="4"/>
      <c r="P37" s="4"/>
      <c r="Q37" s="4"/>
      <c r="R37" s="4"/>
      <c r="S37" s="6"/>
    </row>
    <row r="38" spans="1:19" s="2" customFormat="1" ht="11.25" x14ac:dyDescent="0.2">
      <c r="A38" s="5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5"/>
      <c r="N38" s="4"/>
      <c r="O38" s="4"/>
      <c r="P38" s="4"/>
      <c r="Q38" s="4"/>
      <c r="R38" s="4"/>
      <c r="S38" s="6"/>
    </row>
    <row r="39" spans="1:19" s="2" customFormat="1" ht="11.25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6"/>
    </row>
    <row r="40" spans="1:19" s="2" customFormat="1" ht="11.25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6"/>
    </row>
    <row r="41" spans="1:19" s="2" customFormat="1" ht="11.25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6"/>
    </row>
    <row r="42" spans="1:19" s="2" customFormat="1" ht="15" customHeight="1" x14ac:dyDescent="0.2">
      <c r="A42" s="55" t="s">
        <v>82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6"/>
    </row>
    <row r="43" spans="1:19" s="2" customFormat="1" ht="15" customHeight="1" x14ac:dyDescent="0.2">
      <c r="A43" s="56" t="s">
        <v>92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6"/>
    </row>
    <row r="44" spans="1:19" s="27" customFormat="1" ht="10.5" customHeight="1" x14ac:dyDescent="0.2">
      <c r="A44" s="6" t="s">
        <v>1</v>
      </c>
      <c r="B44" s="22"/>
      <c r="C44" s="22"/>
      <c r="D44" s="23" t="s">
        <v>77</v>
      </c>
      <c r="E44" s="24"/>
      <c r="F44" s="25" t="s">
        <v>0</v>
      </c>
      <c r="G44" s="25"/>
      <c r="H44" s="6"/>
      <c r="I44" s="24"/>
      <c r="J44" s="6"/>
      <c r="K44" s="22"/>
      <c r="L44" s="24" t="s">
        <v>5</v>
      </c>
      <c r="M44" s="6"/>
      <c r="N44" s="24" t="s">
        <v>6</v>
      </c>
      <c r="O44" s="24"/>
      <c r="P44" s="24" t="s">
        <v>7</v>
      </c>
      <c r="Q44" s="24"/>
      <c r="R44" s="26" t="s">
        <v>8</v>
      </c>
      <c r="S44" s="6"/>
    </row>
    <row r="45" spans="1:19" s="27" customFormat="1" ht="13.5" customHeight="1" x14ac:dyDescent="0.2">
      <c r="A45" s="28" t="s">
        <v>9</v>
      </c>
      <c r="B45" s="29" t="s">
        <v>81</v>
      </c>
      <c r="C45" s="29"/>
      <c r="D45" s="29" t="s">
        <v>10</v>
      </c>
      <c r="E45" s="29"/>
      <c r="F45" s="30" t="s">
        <v>2</v>
      </c>
      <c r="G45" s="30"/>
      <c r="H45" s="29" t="s">
        <v>3</v>
      </c>
      <c r="I45" s="29"/>
      <c r="J45" s="29" t="s">
        <v>4</v>
      </c>
      <c r="K45" s="31"/>
      <c r="L45" s="29" t="s">
        <v>11</v>
      </c>
      <c r="M45" s="28"/>
      <c r="N45" s="29" t="s">
        <v>12</v>
      </c>
      <c r="O45" s="29"/>
      <c r="P45" s="29" t="s">
        <v>13</v>
      </c>
      <c r="Q45" s="29"/>
      <c r="R45" s="32" t="s">
        <v>14</v>
      </c>
      <c r="S45" s="6"/>
    </row>
    <row r="46" spans="1:19" s="27" customFormat="1" ht="11.85" customHeight="1" x14ac:dyDescent="0.2">
      <c r="A46" s="5" t="s">
        <v>35</v>
      </c>
      <c r="B46" s="33">
        <f>SUM(B47:B54)</f>
        <v>12545301</v>
      </c>
      <c r="C46" s="33"/>
      <c r="D46" s="33">
        <f t="shared" ref="D46:R46" si="2">SUM(D47:D54)</f>
        <v>1387105</v>
      </c>
      <c r="E46" s="33"/>
      <c r="F46" s="33">
        <f t="shared" si="2"/>
        <v>295648</v>
      </c>
      <c r="G46" s="33"/>
      <c r="H46" s="33">
        <f t="shared" si="2"/>
        <v>6204227</v>
      </c>
      <c r="I46" s="33"/>
      <c r="J46" s="33">
        <f t="shared" si="2"/>
        <v>2547022</v>
      </c>
      <c r="K46" s="33"/>
      <c r="L46" s="33">
        <f t="shared" si="2"/>
        <v>4285205</v>
      </c>
      <c r="M46" s="33"/>
      <c r="N46" s="33">
        <f t="shared" si="2"/>
        <v>3168563</v>
      </c>
      <c r="O46" s="33"/>
      <c r="P46" s="33">
        <f t="shared" si="2"/>
        <v>185226</v>
      </c>
      <c r="Q46" s="33"/>
      <c r="R46" s="33">
        <f t="shared" si="2"/>
        <v>5807135</v>
      </c>
      <c r="S46" s="6"/>
    </row>
    <row r="47" spans="1:19" s="27" customFormat="1" ht="11.85" customHeight="1" x14ac:dyDescent="0.2">
      <c r="A47" s="13" t="s">
        <v>36</v>
      </c>
      <c r="B47" s="53">
        <v>930899</v>
      </c>
      <c r="C47" s="35"/>
      <c r="D47" s="35">
        <v>35307</v>
      </c>
      <c r="E47" s="35"/>
      <c r="F47" s="35">
        <v>25298</v>
      </c>
      <c r="G47" s="35"/>
      <c r="H47" s="35">
        <v>662774</v>
      </c>
      <c r="I47" s="35"/>
      <c r="J47" s="35">
        <v>259209</v>
      </c>
      <c r="K47" s="35"/>
      <c r="L47" s="35">
        <v>360775</v>
      </c>
      <c r="M47" s="35"/>
      <c r="N47" s="35">
        <v>495940</v>
      </c>
      <c r="O47" s="35"/>
      <c r="P47" s="35">
        <v>73129</v>
      </c>
      <c r="Q47" s="35"/>
      <c r="R47" s="35">
        <v>583739</v>
      </c>
      <c r="S47" s="6"/>
    </row>
    <row r="48" spans="1:19" s="27" customFormat="1" ht="11.85" customHeight="1" x14ac:dyDescent="0.2">
      <c r="A48" s="14" t="s">
        <v>37</v>
      </c>
      <c r="B48" s="53">
        <v>3656331</v>
      </c>
      <c r="C48" s="35"/>
      <c r="D48" s="35">
        <v>591148</v>
      </c>
      <c r="E48" s="35"/>
      <c r="F48" s="35">
        <v>84669</v>
      </c>
      <c r="G48" s="35"/>
      <c r="H48" s="35">
        <v>1810071</v>
      </c>
      <c r="I48" s="35"/>
      <c r="J48" s="35">
        <v>319548</v>
      </c>
      <c r="K48" s="35"/>
      <c r="L48" s="35">
        <v>1506224</v>
      </c>
      <c r="M48" s="35"/>
      <c r="N48" s="35">
        <v>531832</v>
      </c>
      <c r="O48" s="35"/>
      <c r="P48" s="35">
        <v>18516</v>
      </c>
      <c r="Q48" s="35"/>
      <c r="R48" s="35">
        <v>1254167</v>
      </c>
      <c r="S48" s="6"/>
    </row>
    <row r="49" spans="1:19" s="27" customFormat="1" ht="11.85" customHeight="1" x14ac:dyDescent="0.2">
      <c r="A49" s="14" t="s">
        <v>38</v>
      </c>
      <c r="B49" s="53">
        <v>1862867</v>
      </c>
      <c r="C49" s="35"/>
      <c r="D49" s="35">
        <v>125015</v>
      </c>
      <c r="E49" s="35"/>
      <c r="F49" s="35">
        <v>39140</v>
      </c>
      <c r="G49" s="35"/>
      <c r="H49" s="35">
        <v>616917</v>
      </c>
      <c r="I49" s="35"/>
      <c r="J49" s="35">
        <v>127200</v>
      </c>
      <c r="K49" s="35"/>
      <c r="L49" s="35">
        <v>372606</v>
      </c>
      <c r="M49" s="35"/>
      <c r="N49" s="35">
        <v>145680</v>
      </c>
      <c r="O49" s="35"/>
      <c r="P49" s="35">
        <v>6445</v>
      </c>
      <c r="Q49" s="35"/>
      <c r="R49" s="35">
        <v>395393</v>
      </c>
      <c r="S49" s="6"/>
    </row>
    <row r="50" spans="1:19" s="27" customFormat="1" ht="11.85" customHeight="1" x14ac:dyDescent="0.2">
      <c r="A50" s="13" t="s">
        <v>39</v>
      </c>
      <c r="B50" s="53">
        <v>957044</v>
      </c>
      <c r="C50" s="35"/>
      <c r="D50" s="35">
        <v>144354</v>
      </c>
      <c r="E50" s="35"/>
      <c r="F50" s="35">
        <v>27353</v>
      </c>
      <c r="G50" s="35"/>
      <c r="H50" s="35">
        <v>542105</v>
      </c>
      <c r="I50" s="35"/>
      <c r="J50" s="35">
        <v>232379</v>
      </c>
      <c r="K50" s="35"/>
      <c r="L50" s="35">
        <v>415696</v>
      </c>
      <c r="M50" s="35"/>
      <c r="N50" s="35">
        <v>415711</v>
      </c>
      <c r="O50" s="35"/>
      <c r="P50" s="35">
        <v>16323</v>
      </c>
      <c r="Q50" s="35"/>
      <c r="R50" s="35">
        <v>535426</v>
      </c>
      <c r="S50" s="6"/>
    </row>
    <row r="51" spans="1:19" s="27" customFormat="1" ht="11.85" customHeight="1" x14ac:dyDescent="0.2">
      <c r="A51" s="13" t="s">
        <v>40</v>
      </c>
      <c r="B51" s="53">
        <v>801408</v>
      </c>
      <c r="C51" s="35"/>
      <c r="D51" s="35">
        <v>188692</v>
      </c>
      <c r="E51" s="35"/>
      <c r="F51" s="35">
        <v>31796</v>
      </c>
      <c r="G51" s="35"/>
      <c r="H51" s="35">
        <v>556406</v>
      </c>
      <c r="I51" s="35"/>
      <c r="J51" s="35">
        <v>226244</v>
      </c>
      <c r="K51" s="35"/>
      <c r="L51" s="35">
        <v>424346</v>
      </c>
      <c r="M51" s="35"/>
      <c r="N51" s="35">
        <v>261845</v>
      </c>
      <c r="O51" s="35"/>
      <c r="P51" s="35">
        <v>8299</v>
      </c>
      <c r="Q51" s="35"/>
      <c r="R51" s="35">
        <v>533449</v>
      </c>
      <c r="S51" s="6"/>
    </row>
    <row r="52" spans="1:19" s="27" customFormat="1" ht="11.85" customHeight="1" x14ac:dyDescent="0.2">
      <c r="A52" s="40" t="s">
        <v>41</v>
      </c>
      <c r="B52" s="53">
        <v>1863801</v>
      </c>
      <c r="C52" s="35"/>
      <c r="D52" s="35">
        <v>215103</v>
      </c>
      <c r="E52" s="35"/>
      <c r="F52" s="35">
        <v>41318</v>
      </c>
      <c r="G52" s="35"/>
      <c r="H52" s="35">
        <v>1516749</v>
      </c>
      <c r="I52" s="35"/>
      <c r="J52" s="35">
        <v>680381</v>
      </c>
      <c r="K52" s="35"/>
      <c r="L52" s="35">
        <v>866449</v>
      </c>
      <c r="M52" s="35"/>
      <c r="N52" s="35">
        <v>1069716</v>
      </c>
      <c r="O52" s="35"/>
      <c r="P52" s="35">
        <v>42987</v>
      </c>
      <c r="Q52" s="35"/>
      <c r="R52" s="35">
        <v>1173742</v>
      </c>
      <c r="S52" s="6"/>
    </row>
    <row r="53" spans="1:19" s="27" customFormat="1" ht="11.85" customHeight="1" x14ac:dyDescent="0.2">
      <c r="A53" s="40" t="s">
        <v>42</v>
      </c>
      <c r="B53" s="53">
        <v>940753</v>
      </c>
      <c r="C53" s="35"/>
      <c r="D53" s="35">
        <v>75910</v>
      </c>
      <c r="E53" s="35"/>
      <c r="F53" s="35">
        <v>16131</v>
      </c>
      <c r="G53" s="35"/>
      <c r="H53" s="35">
        <v>435455</v>
      </c>
      <c r="I53" s="35"/>
      <c r="J53" s="35">
        <v>330345</v>
      </c>
      <c r="K53" s="35"/>
      <c r="L53" s="35">
        <v>275963</v>
      </c>
      <c r="M53" s="35"/>
      <c r="N53" s="35">
        <v>215134</v>
      </c>
      <c r="O53" s="35"/>
      <c r="P53" s="35">
        <v>4431</v>
      </c>
      <c r="Q53" s="35"/>
      <c r="R53" s="35">
        <v>354164</v>
      </c>
      <c r="S53" s="6"/>
    </row>
    <row r="54" spans="1:19" s="37" customFormat="1" ht="12.95" customHeight="1" x14ac:dyDescent="0.2">
      <c r="A54" s="40" t="s">
        <v>88</v>
      </c>
      <c r="B54" s="53">
        <v>1532198</v>
      </c>
      <c r="C54" s="35"/>
      <c r="D54" s="35">
        <v>11576</v>
      </c>
      <c r="E54" s="35"/>
      <c r="F54" s="35">
        <v>29943</v>
      </c>
      <c r="G54" s="35"/>
      <c r="H54" s="35">
        <v>63750</v>
      </c>
      <c r="I54" s="35"/>
      <c r="J54" s="35">
        <v>371716</v>
      </c>
      <c r="K54" s="35"/>
      <c r="L54" s="35">
        <v>63146</v>
      </c>
      <c r="M54" s="35"/>
      <c r="N54" s="35">
        <v>32705</v>
      </c>
      <c r="O54" s="35"/>
      <c r="P54" s="35">
        <v>15096</v>
      </c>
      <c r="Q54" s="35"/>
      <c r="R54" s="35">
        <v>977055</v>
      </c>
      <c r="S54" s="7"/>
    </row>
    <row r="55" spans="1:19" s="27" customFormat="1" ht="11.85" customHeight="1" x14ac:dyDescent="0.2">
      <c r="A55" s="5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6"/>
    </row>
    <row r="56" spans="1:19" s="42" customFormat="1" ht="11.85" customHeight="1" x14ac:dyDescent="0.2">
      <c r="A56" s="41" t="s">
        <v>43</v>
      </c>
      <c r="B56" s="33">
        <f>SUM(B57:B62)</f>
        <v>10493633</v>
      </c>
      <c r="C56" s="33"/>
      <c r="D56" s="33">
        <f t="shared" ref="D56:R56" si="3">SUM(D57:D62)</f>
        <v>574909</v>
      </c>
      <c r="E56" s="33"/>
      <c r="F56" s="33">
        <f t="shared" si="3"/>
        <v>296873</v>
      </c>
      <c r="G56" s="33"/>
      <c r="H56" s="33">
        <f t="shared" si="3"/>
        <v>3943608</v>
      </c>
      <c r="I56" s="33"/>
      <c r="J56" s="33">
        <f t="shared" si="3"/>
        <v>2207586</v>
      </c>
      <c r="K56" s="33"/>
      <c r="L56" s="33">
        <f t="shared" si="3"/>
        <v>2357292</v>
      </c>
      <c r="M56" s="33"/>
      <c r="N56" s="33">
        <f t="shared" si="3"/>
        <v>2927006</v>
      </c>
      <c r="O56" s="33"/>
      <c r="P56" s="33">
        <f t="shared" si="3"/>
        <v>166886</v>
      </c>
      <c r="Q56" s="33"/>
      <c r="R56" s="33">
        <f t="shared" si="3"/>
        <v>5662365</v>
      </c>
      <c r="S56" s="6"/>
    </row>
    <row r="57" spans="1:19" s="27" customFormat="1" ht="11.85" customHeight="1" x14ac:dyDescent="0.2">
      <c r="A57" s="13" t="s">
        <v>44</v>
      </c>
      <c r="B57" s="53">
        <v>2747177</v>
      </c>
      <c r="C57" s="35"/>
      <c r="D57" s="35">
        <v>235387</v>
      </c>
      <c r="E57" s="35"/>
      <c r="F57" s="35">
        <v>69991</v>
      </c>
      <c r="G57" s="35"/>
      <c r="H57" s="35">
        <v>1823358</v>
      </c>
      <c r="I57" s="35"/>
      <c r="J57" s="35">
        <v>973757</v>
      </c>
      <c r="K57" s="35"/>
      <c r="L57" s="35">
        <v>1050399</v>
      </c>
      <c r="M57" s="35"/>
      <c r="N57" s="35">
        <v>1544559</v>
      </c>
      <c r="O57" s="35"/>
      <c r="P57" s="35">
        <v>14668</v>
      </c>
      <c r="Q57" s="35"/>
      <c r="R57" s="35">
        <v>1815557</v>
      </c>
      <c r="S57" s="6"/>
    </row>
    <row r="58" spans="1:19" s="27" customFormat="1" ht="11.85" customHeight="1" x14ac:dyDescent="0.2">
      <c r="A58" s="13" t="s">
        <v>45</v>
      </c>
      <c r="B58" s="53">
        <v>1171341</v>
      </c>
      <c r="C58" s="35"/>
      <c r="D58" s="35">
        <v>53378</v>
      </c>
      <c r="E58" s="35"/>
      <c r="F58" s="35">
        <v>38742</v>
      </c>
      <c r="G58" s="35"/>
      <c r="H58" s="35">
        <v>287661</v>
      </c>
      <c r="I58" s="35"/>
      <c r="J58" s="35">
        <v>445272</v>
      </c>
      <c r="K58" s="35"/>
      <c r="L58" s="35">
        <v>154741</v>
      </c>
      <c r="M58" s="35"/>
      <c r="N58" s="35">
        <v>223362</v>
      </c>
      <c r="O58" s="35"/>
      <c r="P58" s="35">
        <v>10214</v>
      </c>
      <c r="Q58" s="35"/>
      <c r="R58" s="35">
        <v>718051</v>
      </c>
      <c r="S58" s="6"/>
    </row>
    <row r="59" spans="1:19" s="27" customFormat="1" ht="11.85" customHeight="1" x14ac:dyDescent="0.2">
      <c r="A59" s="13" t="s">
        <v>46</v>
      </c>
      <c r="B59" s="53">
        <v>2194864</v>
      </c>
      <c r="C59" s="35"/>
      <c r="D59" s="35">
        <v>78821</v>
      </c>
      <c r="E59" s="35"/>
      <c r="F59" s="35">
        <v>45427</v>
      </c>
      <c r="G59" s="35"/>
      <c r="H59" s="35">
        <v>603196</v>
      </c>
      <c r="I59" s="35"/>
      <c r="J59" s="35">
        <v>285615</v>
      </c>
      <c r="K59" s="35"/>
      <c r="L59" s="35">
        <v>289838</v>
      </c>
      <c r="M59" s="35"/>
      <c r="N59" s="35">
        <v>469485</v>
      </c>
      <c r="O59" s="35"/>
      <c r="P59" s="35">
        <v>6399</v>
      </c>
      <c r="Q59" s="35"/>
      <c r="R59" s="35">
        <v>676880</v>
      </c>
      <c r="S59" s="6"/>
    </row>
    <row r="60" spans="1:19" s="27" customFormat="1" ht="11.85" customHeight="1" x14ac:dyDescent="0.2">
      <c r="A60" s="13" t="s">
        <v>47</v>
      </c>
      <c r="B60" s="53">
        <v>850293</v>
      </c>
      <c r="C60" s="35"/>
      <c r="D60" s="35">
        <v>44942</v>
      </c>
      <c r="E60" s="35"/>
      <c r="F60" s="35">
        <v>25194</v>
      </c>
      <c r="G60" s="35"/>
      <c r="H60" s="35">
        <v>318014</v>
      </c>
      <c r="I60" s="35"/>
      <c r="J60" s="35">
        <v>106848</v>
      </c>
      <c r="K60" s="35"/>
      <c r="L60" s="35">
        <v>192986</v>
      </c>
      <c r="M60" s="35"/>
      <c r="N60" s="35">
        <v>68964</v>
      </c>
      <c r="O60" s="35"/>
      <c r="P60" s="35">
        <v>98886</v>
      </c>
      <c r="Q60" s="35"/>
      <c r="R60" s="35">
        <v>242811</v>
      </c>
      <c r="S60" s="6"/>
    </row>
    <row r="61" spans="1:19" s="27" customFormat="1" ht="11.85" customHeight="1" x14ac:dyDescent="0.2">
      <c r="A61" s="13" t="s">
        <v>48</v>
      </c>
      <c r="B61" s="53">
        <v>2319252</v>
      </c>
      <c r="C61" s="35"/>
      <c r="D61" s="35">
        <v>101901</v>
      </c>
      <c r="E61" s="35"/>
      <c r="F61" s="35">
        <v>86506</v>
      </c>
      <c r="G61" s="35"/>
      <c r="H61" s="35">
        <v>620122</v>
      </c>
      <c r="I61" s="35"/>
      <c r="J61" s="35">
        <v>182097</v>
      </c>
      <c r="K61" s="35"/>
      <c r="L61" s="35">
        <v>446206</v>
      </c>
      <c r="M61" s="35"/>
      <c r="N61" s="35">
        <v>356432</v>
      </c>
      <c r="O61" s="35"/>
      <c r="P61" s="35">
        <v>36186</v>
      </c>
      <c r="Q61" s="35"/>
      <c r="R61" s="35">
        <v>1402296</v>
      </c>
      <c r="S61" s="6"/>
    </row>
    <row r="62" spans="1:19" s="27" customFormat="1" ht="12.6" customHeight="1" x14ac:dyDescent="0.2">
      <c r="A62" s="13" t="s">
        <v>98</v>
      </c>
      <c r="B62" s="53">
        <v>1210706</v>
      </c>
      <c r="C62" s="35"/>
      <c r="D62" s="35">
        <v>60480</v>
      </c>
      <c r="E62" s="35"/>
      <c r="F62" s="35">
        <v>31013</v>
      </c>
      <c r="G62" s="35"/>
      <c r="H62" s="35">
        <v>291257</v>
      </c>
      <c r="I62" s="35"/>
      <c r="J62" s="35">
        <v>213997</v>
      </c>
      <c r="K62" s="35"/>
      <c r="L62" s="35">
        <v>223122</v>
      </c>
      <c r="M62" s="35"/>
      <c r="N62" s="35">
        <v>264204</v>
      </c>
      <c r="O62" s="35"/>
      <c r="P62" s="35">
        <v>533</v>
      </c>
      <c r="Q62" s="35"/>
      <c r="R62" s="35">
        <v>806770</v>
      </c>
      <c r="S62" s="6"/>
    </row>
    <row r="63" spans="1:19" s="27" customFormat="1" ht="11.85" customHeight="1" x14ac:dyDescent="0.2">
      <c r="A63" s="1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4"/>
      <c r="N63" s="33"/>
      <c r="O63" s="33"/>
      <c r="P63" s="33"/>
      <c r="Q63" s="33"/>
      <c r="R63" s="33"/>
      <c r="S63" s="6"/>
    </row>
    <row r="64" spans="1:19" s="27" customFormat="1" ht="11.85" customHeight="1" x14ac:dyDescent="0.2">
      <c r="A64" s="13" t="s">
        <v>49</v>
      </c>
      <c r="B64" s="33">
        <f>SUM(B65:B69)</f>
        <v>8163623</v>
      </c>
      <c r="C64" s="33"/>
      <c r="D64" s="33">
        <f>SUM(D65:D69)</f>
        <v>838576</v>
      </c>
      <c r="E64" s="33"/>
      <c r="F64" s="33">
        <f>SUM(F65:F69)</f>
        <v>178156</v>
      </c>
      <c r="G64" s="33"/>
      <c r="H64" s="33">
        <f>SUM(H65:H69)</f>
        <v>4070090</v>
      </c>
      <c r="I64" s="33"/>
      <c r="J64" s="33">
        <f>SUM(J65:J69)</f>
        <v>3093281</v>
      </c>
      <c r="K64" s="33"/>
      <c r="L64" s="33">
        <f>SUM(L65:L69)</f>
        <v>2395290</v>
      </c>
      <c r="M64" s="33"/>
      <c r="N64" s="33">
        <f>SUM(N65:N69)</f>
        <v>3606737</v>
      </c>
      <c r="O64" s="33"/>
      <c r="P64" s="33">
        <f>SUM(P65:P69)</f>
        <v>270208</v>
      </c>
      <c r="Q64" s="33"/>
      <c r="R64" s="33">
        <f>SUM(R65:R69)</f>
        <v>4921173</v>
      </c>
      <c r="S64" s="6"/>
    </row>
    <row r="65" spans="1:19" s="27" customFormat="1" ht="11.85" customHeight="1" x14ac:dyDescent="0.2">
      <c r="A65" s="13" t="s">
        <v>50</v>
      </c>
      <c r="B65" s="53">
        <v>772666</v>
      </c>
      <c r="C65" s="35"/>
      <c r="D65" s="35">
        <v>106618</v>
      </c>
      <c r="E65" s="35"/>
      <c r="F65" s="35">
        <v>25321</v>
      </c>
      <c r="G65" s="35"/>
      <c r="H65" s="35">
        <v>549747</v>
      </c>
      <c r="I65" s="35"/>
      <c r="J65" s="35">
        <v>254848</v>
      </c>
      <c r="K65" s="35"/>
      <c r="L65" s="35">
        <v>329846</v>
      </c>
      <c r="M65" s="35"/>
      <c r="N65" s="35">
        <v>251704</v>
      </c>
      <c r="O65" s="35"/>
      <c r="P65" s="35">
        <v>10951</v>
      </c>
      <c r="Q65" s="35"/>
      <c r="R65" s="35">
        <v>458790</v>
      </c>
      <c r="S65" s="6"/>
    </row>
    <row r="66" spans="1:19" s="27" customFormat="1" ht="11.85" customHeight="1" x14ac:dyDescent="0.2">
      <c r="A66" s="13" t="s">
        <v>51</v>
      </c>
      <c r="B66" s="53">
        <v>1236430</v>
      </c>
      <c r="C66" s="35"/>
      <c r="D66" s="35">
        <v>156795</v>
      </c>
      <c r="E66" s="35"/>
      <c r="F66" s="35">
        <v>28565</v>
      </c>
      <c r="G66" s="35"/>
      <c r="H66" s="35">
        <v>929123</v>
      </c>
      <c r="I66" s="35"/>
      <c r="J66" s="35">
        <v>359731</v>
      </c>
      <c r="K66" s="35"/>
      <c r="L66" s="35">
        <v>646352</v>
      </c>
      <c r="M66" s="35"/>
      <c r="N66" s="35">
        <v>729913</v>
      </c>
      <c r="O66" s="35"/>
      <c r="P66" s="35">
        <v>11176</v>
      </c>
      <c r="Q66" s="35"/>
      <c r="R66" s="35">
        <v>862208</v>
      </c>
      <c r="S66" s="6"/>
    </row>
    <row r="67" spans="1:19" s="27" customFormat="1" ht="11.85" customHeight="1" x14ac:dyDescent="0.2">
      <c r="A67" s="13" t="s">
        <v>52</v>
      </c>
      <c r="B67" s="53">
        <v>557415</v>
      </c>
      <c r="C67" s="35"/>
      <c r="D67" s="35">
        <v>20027</v>
      </c>
      <c r="E67" s="35"/>
      <c r="F67" s="35">
        <v>1013</v>
      </c>
      <c r="G67" s="35"/>
      <c r="H67" s="35">
        <v>84299</v>
      </c>
      <c r="I67" s="35"/>
      <c r="J67" s="35">
        <v>26119</v>
      </c>
      <c r="K67" s="35"/>
      <c r="L67" s="35">
        <v>78926</v>
      </c>
      <c r="M67" s="35"/>
      <c r="N67" s="35">
        <v>49543</v>
      </c>
      <c r="O67" s="35"/>
      <c r="P67" s="35">
        <v>272</v>
      </c>
      <c r="Q67" s="35"/>
      <c r="R67" s="35">
        <v>53703</v>
      </c>
      <c r="S67" s="6"/>
    </row>
    <row r="68" spans="1:19" s="37" customFormat="1" ht="11.85" customHeight="1" x14ac:dyDescent="0.2">
      <c r="A68" s="36" t="s">
        <v>53</v>
      </c>
      <c r="B68" s="53">
        <v>852603</v>
      </c>
      <c r="C68" s="35"/>
      <c r="D68" s="35">
        <v>118882</v>
      </c>
      <c r="E68" s="35"/>
      <c r="F68" s="35">
        <v>19383</v>
      </c>
      <c r="G68" s="35"/>
      <c r="H68" s="35">
        <v>622159</v>
      </c>
      <c r="I68" s="35"/>
      <c r="J68" s="35">
        <v>287655</v>
      </c>
      <c r="K68" s="35"/>
      <c r="L68" s="35">
        <v>413378</v>
      </c>
      <c r="M68" s="35"/>
      <c r="N68" s="35">
        <v>441072</v>
      </c>
      <c r="O68" s="35"/>
      <c r="P68" s="35">
        <v>7091</v>
      </c>
      <c r="Q68" s="35"/>
      <c r="R68" s="35">
        <v>532773</v>
      </c>
      <c r="S68" s="7"/>
    </row>
    <row r="69" spans="1:19" s="27" customFormat="1" ht="11.85" customHeight="1" x14ac:dyDescent="0.2">
      <c r="A69" s="13" t="s">
        <v>54</v>
      </c>
      <c r="B69" s="53">
        <v>4744509</v>
      </c>
      <c r="C69" s="35"/>
      <c r="D69" s="35">
        <v>436254</v>
      </c>
      <c r="E69" s="35"/>
      <c r="F69" s="35">
        <v>103874</v>
      </c>
      <c r="G69" s="35"/>
      <c r="H69" s="35">
        <v>1884762</v>
      </c>
      <c r="I69" s="35"/>
      <c r="J69" s="35">
        <v>2164928</v>
      </c>
      <c r="K69" s="35"/>
      <c r="L69" s="35">
        <v>926788</v>
      </c>
      <c r="M69" s="35"/>
      <c r="N69" s="35">
        <v>2134505</v>
      </c>
      <c r="O69" s="35"/>
      <c r="P69" s="35">
        <v>240718</v>
      </c>
      <c r="Q69" s="35"/>
      <c r="R69" s="35">
        <v>3013699</v>
      </c>
      <c r="S69" s="6"/>
    </row>
    <row r="70" spans="1:19" s="27" customFormat="1" ht="11.85" customHeight="1" x14ac:dyDescent="0.2">
      <c r="A70" s="13" t="s">
        <v>34</v>
      </c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4"/>
      <c r="N70" s="33"/>
      <c r="O70" s="33"/>
      <c r="P70" s="33"/>
      <c r="Q70" s="33"/>
      <c r="R70" s="33"/>
      <c r="S70" s="6"/>
    </row>
    <row r="71" spans="1:19" s="27" customFormat="1" ht="11.25" x14ac:dyDescent="0.2">
      <c r="A71" s="1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5"/>
      <c r="N71" s="4"/>
      <c r="O71" s="4"/>
      <c r="P71" s="4"/>
      <c r="Q71" s="4"/>
      <c r="R71" s="4"/>
      <c r="S71" s="6"/>
    </row>
    <row r="72" spans="1:19" s="27" customFormat="1" ht="11.25" x14ac:dyDescent="0.2">
      <c r="A72" s="1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5"/>
      <c r="N72" s="4"/>
      <c r="O72" s="4"/>
      <c r="P72" s="4"/>
      <c r="Q72" s="4"/>
      <c r="R72" s="4"/>
      <c r="S72" s="6"/>
    </row>
    <row r="73" spans="1:19" s="27" customFormat="1" ht="11.25" x14ac:dyDescent="0.2">
      <c r="A73" s="1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5"/>
      <c r="N73" s="4"/>
      <c r="O73" s="4"/>
      <c r="P73" s="4"/>
      <c r="Q73" s="4"/>
      <c r="R73" s="4"/>
      <c r="S73" s="6"/>
    </row>
    <row r="74" spans="1:19" s="27" customFormat="1" ht="11.25" x14ac:dyDescent="0.2">
      <c r="A74" s="1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5"/>
      <c r="N74" s="4"/>
      <c r="O74" s="4"/>
      <c r="P74" s="4"/>
      <c r="Q74" s="4"/>
      <c r="R74" s="4"/>
      <c r="S74" s="6"/>
    </row>
    <row r="75" spans="1:19" s="27" customFormat="1" ht="11.25" x14ac:dyDescent="0.2">
      <c r="A75" s="1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5"/>
      <c r="N75" s="4"/>
      <c r="O75" s="4"/>
      <c r="P75" s="4"/>
      <c r="Q75" s="4"/>
      <c r="R75" s="4"/>
      <c r="S75" s="6"/>
    </row>
    <row r="76" spans="1:19" s="27" customFormat="1" ht="11.25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6"/>
    </row>
    <row r="77" spans="1:19" s="27" customFormat="1" ht="11.25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6"/>
    </row>
    <row r="78" spans="1:19" s="27" customFormat="1" ht="11.25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6"/>
    </row>
    <row r="79" spans="1:19" s="27" customFormat="1" ht="11.25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6"/>
    </row>
    <row r="80" spans="1:19" s="27" customFormat="1" ht="11.25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6"/>
    </row>
    <row r="81" spans="1:19" s="27" customFormat="1" ht="11.25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6"/>
    </row>
    <row r="82" spans="1:19" s="2" customFormat="1" ht="15" customHeight="1" x14ac:dyDescent="0.2">
      <c r="A82" s="55" t="s">
        <v>82</v>
      </c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6"/>
    </row>
    <row r="83" spans="1:19" s="2" customFormat="1" ht="15" customHeight="1" x14ac:dyDescent="0.2">
      <c r="A83" s="56" t="s">
        <v>92</v>
      </c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6"/>
    </row>
    <row r="84" spans="1:19" s="27" customFormat="1" ht="11.25" x14ac:dyDescent="0.2">
      <c r="A84" s="6" t="s">
        <v>1</v>
      </c>
      <c r="B84" s="22"/>
      <c r="C84" s="22"/>
      <c r="D84" s="23" t="s">
        <v>76</v>
      </c>
      <c r="E84" s="24"/>
      <c r="F84" s="25" t="s">
        <v>55</v>
      </c>
      <c r="G84" s="25"/>
      <c r="H84" s="6"/>
      <c r="I84" s="24"/>
      <c r="J84" s="6"/>
      <c r="K84" s="22"/>
      <c r="L84" s="24" t="s">
        <v>5</v>
      </c>
      <c r="M84" s="6"/>
      <c r="N84" s="24" t="s">
        <v>57</v>
      </c>
      <c r="O84" s="24"/>
      <c r="P84" s="24" t="s">
        <v>7</v>
      </c>
      <c r="Q84" s="24"/>
      <c r="R84" s="26" t="s">
        <v>8</v>
      </c>
      <c r="S84" s="6"/>
    </row>
    <row r="85" spans="1:19" s="27" customFormat="1" ht="13.5" customHeight="1" x14ac:dyDescent="0.2">
      <c r="A85" s="28" t="s">
        <v>9</v>
      </c>
      <c r="B85" s="43" t="s">
        <v>81</v>
      </c>
      <c r="C85" s="29"/>
      <c r="D85" s="29" t="s">
        <v>10</v>
      </c>
      <c r="E85" s="29"/>
      <c r="F85" s="30" t="s">
        <v>56</v>
      </c>
      <c r="G85" s="30"/>
      <c r="H85" s="29" t="s">
        <v>3</v>
      </c>
      <c r="I85" s="29"/>
      <c r="J85" s="29" t="s">
        <v>4</v>
      </c>
      <c r="K85" s="31"/>
      <c r="L85" s="29" t="s">
        <v>11</v>
      </c>
      <c r="M85" s="28"/>
      <c r="N85" s="29" t="s">
        <v>58</v>
      </c>
      <c r="O85" s="29"/>
      <c r="P85" s="29" t="s">
        <v>13</v>
      </c>
      <c r="Q85" s="29"/>
      <c r="R85" s="32" t="s">
        <v>14</v>
      </c>
      <c r="S85" s="6"/>
    </row>
    <row r="86" spans="1:19" s="27" customFormat="1" ht="11.85" customHeight="1" x14ac:dyDescent="0.2">
      <c r="A86" s="13" t="s">
        <v>59</v>
      </c>
      <c r="B86" s="33">
        <f>SUM(B87:B90)</f>
        <v>2235215</v>
      </c>
      <c r="C86" s="33"/>
      <c r="D86" s="33">
        <f t="shared" ref="D86:R86" si="4">SUM(D87:D90)</f>
        <v>203712</v>
      </c>
      <c r="E86" s="33"/>
      <c r="F86" s="33">
        <f t="shared" si="4"/>
        <v>83876</v>
      </c>
      <c r="G86" s="33"/>
      <c r="H86" s="33">
        <f t="shared" si="4"/>
        <v>793276</v>
      </c>
      <c r="I86" s="33"/>
      <c r="J86" s="33">
        <f t="shared" si="4"/>
        <v>432391</v>
      </c>
      <c r="K86" s="33"/>
      <c r="L86" s="33">
        <f t="shared" si="4"/>
        <v>852993</v>
      </c>
      <c r="M86" s="33"/>
      <c r="N86" s="33">
        <f t="shared" si="4"/>
        <v>650498</v>
      </c>
      <c r="O86" s="33"/>
      <c r="P86" s="33">
        <f t="shared" si="4"/>
        <v>52290</v>
      </c>
      <c r="Q86" s="33"/>
      <c r="R86" s="33">
        <f t="shared" si="4"/>
        <v>1160767</v>
      </c>
      <c r="S86" s="6"/>
    </row>
    <row r="87" spans="1:19" s="27" customFormat="1" ht="11.85" customHeight="1" x14ac:dyDescent="0.2">
      <c r="A87" s="13" t="s">
        <v>60</v>
      </c>
      <c r="B87" s="53">
        <v>507551</v>
      </c>
      <c r="C87" s="35"/>
      <c r="D87" s="35">
        <v>60987</v>
      </c>
      <c r="E87" s="35"/>
      <c r="F87" s="35">
        <v>19562</v>
      </c>
      <c r="G87" s="35"/>
      <c r="H87" s="35">
        <v>338984</v>
      </c>
      <c r="I87" s="35"/>
      <c r="J87" s="35">
        <v>164809</v>
      </c>
      <c r="K87" s="35"/>
      <c r="L87" s="35">
        <v>287532</v>
      </c>
      <c r="M87" s="35"/>
      <c r="N87" s="35">
        <v>261903</v>
      </c>
      <c r="O87" s="35"/>
      <c r="P87" s="35">
        <v>37317</v>
      </c>
      <c r="Q87" s="35"/>
      <c r="R87" s="35">
        <v>315922</v>
      </c>
      <c r="S87" s="6"/>
    </row>
    <row r="88" spans="1:19" s="27" customFormat="1" ht="11.85" customHeight="1" x14ac:dyDescent="0.2">
      <c r="A88" s="13" t="s">
        <v>61</v>
      </c>
      <c r="B88" s="53">
        <v>363755</v>
      </c>
      <c r="C88" s="35"/>
      <c r="D88" s="35">
        <v>32819</v>
      </c>
      <c r="E88" s="35"/>
      <c r="F88" s="35">
        <v>14768</v>
      </c>
      <c r="G88" s="35"/>
      <c r="H88" s="35">
        <v>152102</v>
      </c>
      <c r="I88" s="35"/>
      <c r="J88" s="35">
        <v>98593</v>
      </c>
      <c r="K88" s="35"/>
      <c r="L88" s="35">
        <v>76229</v>
      </c>
      <c r="M88" s="35"/>
      <c r="N88" s="35">
        <v>94119</v>
      </c>
      <c r="O88" s="35"/>
      <c r="P88" s="35">
        <v>3582</v>
      </c>
      <c r="Q88" s="35"/>
      <c r="R88" s="35">
        <v>120257</v>
      </c>
      <c r="S88" s="6"/>
    </row>
    <row r="89" spans="1:19" s="27" customFormat="1" ht="12.6" customHeight="1" x14ac:dyDescent="0.2">
      <c r="A89" s="13" t="s">
        <v>95</v>
      </c>
      <c r="B89" s="53">
        <v>1094776</v>
      </c>
      <c r="C89" s="35"/>
      <c r="D89" s="35">
        <v>78885</v>
      </c>
      <c r="E89" s="35"/>
      <c r="F89" s="35">
        <v>39045</v>
      </c>
      <c r="G89" s="35"/>
      <c r="H89" s="35">
        <v>109730</v>
      </c>
      <c r="I89" s="35"/>
      <c r="J89" s="35">
        <v>44530</v>
      </c>
      <c r="K89" s="35"/>
      <c r="L89" s="35">
        <v>370800</v>
      </c>
      <c r="M89" s="35"/>
      <c r="N89" s="35">
        <v>222870</v>
      </c>
      <c r="O89" s="35"/>
      <c r="P89" s="35">
        <v>6446</v>
      </c>
      <c r="Q89" s="35"/>
      <c r="R89" s="35">
        <v>523420</v>
      </c>
      <c r="S89" s="6"/>
    </row>
    <row r="90" spans="1:19" s="27" customFormat="1" ht="11.85" customHeight="1" x14ac:dyDescent="0.2">
      <c r="A90" s="13" t="s">
        <v>62</v>
      </c>
      <c r="B90" s="53">
        <v>269133</v>
      </c>
      <c r="C90" s="35"/>
      <c r="D90" s="35">
        <v>31021</v>
      </c>
      <c r="E90" s="35"/>
      <c r="F90" s="35">
        <v>10501</v>
      </c>
      <c r="G90" s="35"/>
      <c r="H90" s="35">
        <v>192460</v>
      </c>
      <c r="I90" s="35"/>
      <c r="J90" s="35">
        <v>124459</v>
      </c>
      <c r="K90" s="35"/>
      <c r="L90" s="35">
        <v>118432</v>
      </c>
      <c r="M90" s="35"/>
      <c r="N90" s="35">
        <v>71606</v>
      </c>
      <c r="O90" s="35"/>
      <c r="P90" s="35">
        <v>4945</v>
      </c>
      <c r="Q90" s="35"/>
      <c r="R90" s="35">
        <v>201168</v>
      </c>
      <c r="S90" s="6"/>
    </row>
    <row r="91" spans="1:19" s="27" customFormat="1" ht="11.85" customHeight="1" x14ac:dyDescent="0.2">
      <c r="A91" s="1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4"/>
      <c r="N91" s="33"/>
      <c r="O91" s="33"/>
      <c r="P91" s="33"/>
      <c r="Q91" s="33"/>
      <c r="R91" s="33"/>
      <c r="S91" s="6"/>
    </row>
    <row r="92" spans="1:19" s="27" customFormat="1" ht="11.85" customHeight="1" x14ac:dyDescent="0.2">
      <c r="A92" s="13" t="s">
        <v>63</v>
      </c>
      <c r="B92" s="33">
        <f>SUM(B93:B98)</f>
        <v>1421019</v>
      </c>
      <c r="C92" s="33"/>
      <c r="D92" s="33">
        <f t="shared" ref="D92:R92" si="5">SUM(D93:D98)</f>
        <v>148058</v>
      </c>
      <c r="E92" s="33"/>
      <c r="F92" s="33">
        <f t="shared" si="5"/>
        <v>39585</v>
      </c>
      <c r="G92" s="33"/>
      <c r="H92" s="33">
        <f t="shared" si="5"/>
        <v>439987</v>
      </c>
      <c r="I92" s="33"/>
      <c r="J92" s="33">
        <f t="shared" si="5"/>
        <v>366364</v>
      </c>
      <c r="K92" s="33"/>
      <c r="L92" s="38">
        <f t="shared" si="5"/>
        <v>512570</v>
      </c>
      <c r="M92" s="33"/>
      <c r="N92" s="33">
        <f t="shared" si="5"/>
        <v>350990</v>
      </c>
      <c r="O92" s="33"/>
      <c r="P92" s="33">
        <f>SUM(P93:P98)</f>
        <v>15446</v>
      </c>
      <c r="Q92" s="33"/>
      <c r="R92" s="33">
        <f t="shared" si="5"/>
        <v>719016</v>
      </c>
      <c r="S92" s="6"/>
    </row>
    <row r="93" spans="1:19" s="27" customFormat="1" ht="12.6" customHeight="1" x14ac:dyDescent="0.2">
      <c r="A93" s="13" t="s">
        <v>96</v>
      </c>
      <c r="B93" s="53">
        <v>628683</v>
      </c>
      <c r="C93" s="35"/>
      <c r="D93" s="35">
        <v>50922</v>
      </c>
      <c r="E93" s="35"/>
      <c r="F93" s="35">
        <v>16835</v>
      </c>
      <c r="G93" s="35"/>
      <c r="H93" s="35">
        <v>51872</v>
      </c>
      <c r="I93" s="35"/>
      <c r="J93" s="35">
        <v>163255</v>
      </c>
      <c r="K93" s="35"/>
      <c r="L93" s="35">
        <v>242806</v>
      </c>
      <c r="M93" s="35"/>
      <c r="N93" s="35">
        <v>100812</v>
      </c>
      <c r="O93" s="35"/>
      <c r="P93" s="35">
        <v>11388</v>
      </c>
      <c r="Q93" s="35"/>
      <c r="R93" s="35">
        <v>268370</v>
      </c>
      <c r="S93" s="6"/>
    </row>
    <row r="94" spans="1:19" s="45" customFormat="1" ht="11.85" customHeight="1" x14ac:dyDescent="0.2">
      <c r="A94" s="44" t="s">
        <v>64</v>
      </c>
      <c r="B94" s="53">
        <v>126300</v>
      </c>
      <c r="C94" s="35"/>
      <c r="D94" s="35">
        <v>18533</v>
      </c>
      <c r="E94" s="35"/>
      <c r="F94" s="35">
        <v>4699</v>
      </c>
      <c r="G94" s="35"/>
      <c r="H94" s="35">
        <v>100161</v>
      </c>
      <c r="I94" s="35"/>
      <c r="J94" s="35">
        <v>33466</v>
      </c>
      <c r="K94" s="35"/>
      <c r="L94" s="35">
        <v>67244</v>
      </c>
      <c r="M94" s="35"/>
      <c r="N94" s="35">
        <v>11813</v>
      </c>
      <c r="O94" s="35"/>
      <c r="P94" s="35">
        <v>424</v>
      </c>
      <c r="Q94" s="35"/>
      <c r="R94" s="35">
        <v>66002</v>
      </c>
      <c r="S94" s="8"/>
    </row>
    <row r="95" spans="1:19" s="27" customFormat="1" ht="11.85" customHeight="1" x14ac:dyDescent="0.2">
      <c r="A95" s="14" t="s">
        <v>65</v>
      </c>
      <c r="B95" s="53">
        <v>82207</v>
      </c>
      <c r="C95" s="35"/>
      <c r="D95" s="35">
        <v>10693</v>
      </c>
      <c r="E95" s="35"/>
      <c r="F95" s="35">
        <v>5161</v>
      </c>
      <c r="G95" s="35"/>
      <c r="H95" s="35">
        <v>57173</v>
      </c>
      <c r="I95" s="35"/>
      <c r="J95" s="35">
        <v>22185</v>
      </c>
      <c r="K95" s="35"/>
      <c r="L95" s="35">
        <v>34230</v>
      </c>
      <c r="M95" s="35"/>
      <c r="N95" s="35">
        <v>43280</v>
      </c>
      <c r="O95" s="35"/>
      <c r="P95" s="35">
        <v>430</v>
      </c>
      <c r="Q95" s="35"/>
      <c r="R95" s="35">
        <v>49254</v>
      </c>
      <c r="S95" s="6"/>
    </row>
    <row r="96" spans="1:19" s="27" customFormat="1" ht="11.85" customHeight="1" x14ac:dyDescent="0.2">
      <c r="A96" s="14" t="s">
        <v>66</v>
      </c>
      <c r="B96" s="53">
        <v>141740</v>
      </c>
      <c r="C96" s="35"/>
      <c r="D96" s="35">
        <v>18214</v>
      </c>
      <c r="E96" s="35"/>
      <c r="F96" s="35">
        <v>5453</v>
      </c>
      <c r="G96" s="35"/>
      <c r="H96" s="35">
        <v>84741</v>
      </c>
      <c r="I96" s="35"/>
      <c r="J96" s="35">
        <v>7156</v>
      </c>
      <c r="K96" s="35"/>
      <c r="L96" s="35">
        <v>52778</v>
      </c>
      <c r="M96" s="35"/>
      <c r="N96" s="35">
        <v>47603</v>
      </c>
      <c r="O96" s="35"/>
      <c r="P96" s="35">
        <v>434</v>
      </c>
      <c r="Q96" s="35"/>
      <c r="R96" s="35">
        <v>76606</v>
      </c>
      <c r="S96" s="6"/>
    </row>
    <row r="97" spans="1:19" s="27" customFormat="1" ht="12.75" customHeight="1" x14ac:dyDescent="0.2">
      <c r="A97" s="13" t="s">
        <v>99</v>
      </c>
      <c r="B97" s="53">
        <v>366271</v>
      </c>
      <c r="C97" s="35"/>
      <c r="D97" s="35">
        <v>37933</v>
      </c>
      <c r="E97" s="35"/>
      <c r="F97" s="35">
        <v>4987</v>
      </c>
      <c r="G97" s="35"/>
      <c r="H97" s="35">
        <v>86135</v>
      </c>
      <c r="I97" s="35"/>
      <c r="J97" s="35">
        <v>113381</v>
      </c>
      <c r="K97" s="35"/>
      <c r="L97" s="35">
        <v>75404</v>
      </c>
      <c r="M97" s="35"/>
      <c r="N97" s="35">
        <v>108733</v>
      </c>
      <c r="O97" s="35"/>
      <c r="P97" s="35">
        <v>2129</v>
      </c>
      <c r="Q97" s="35"/>
      <c r="R97" s="35">
        <v>209335</v>
      </c>
      <c r="S97" s="6"/>
    </row>
    <row r="98" spans="1:19" s="27" customFormat="1" ht="11.85" customHeight="1" x14ac:dyDescent="0.2">
      <c r="A98" s="13" t="s">
        <v>67</v>
      </c>
      <c r="B98" s="53">
        <v>75818</v>
      </c>
      <c r="C98" s="35"/>
      <c r="D98" s="35">
        <v>11763</v>
      </c>
      <c r="E98" s="35"/>
      <c r="F98" s="35">
        <v>2450</v>
      </c>
      <c r="G98" s="35"/>
      <c r="H98" s="35">
        <v>59905</v>
      </c>
      <c r="I98" s="35"/>
      <c r="J98" s="35">
        <v>26921</v>
      </c>
      <c r="K98" s="35"/>
      <c r="L98" s="35">
        <v>40108</v>
      </c>
      <c r="M98" s="35"/>
      <c r="N98" s="35">
        <v>38749</v>
      </c>
      <c r="O98" s="35"/>
      <c r="P98" s="35">
        <v>641</v>
      </c>
      <c r="Q98" s="35"/>
      <c r="R98" s="35">
        <v>49449</v>
      </c>
      <c r="S98" s="6"/>
    </row>
    <row r="99" spans="1:19" s="27" customFormat="1" ht="11.85" customHeight="1" x14ac:dyDescent="0.2">
      <c r="A99" s="1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4"/>
      <c r="N99" s="33"/>
      <c r="O99" s="33"/>
      <c r="P99" s="33"/>
      <c r="Q99" s="33"/>
      <c r="R99" s="33"/>
      <c r="S99" s="6"/>
    </row>
    <row r="100" spans="1:19" s="42" customFormat="1" ht="11.85" customHeight="1" x14ac:dyDescent="0.2">
      <c r="A100" s="46" t="s">
        <v>68</v>
      </c>
      <c r="B100" s="33">
        <f>SUM(B101:B104)</f>
        <v>13635008</v>
      </c>
      <c r="C100" s="33"/>
      <c r="D100" s="33">
        <f>SUM(D101:D104)</f>
        <v>549140</v>
      </c>
      <c r="E100" s="33"/>
      <c r="F100" s="33">
        <f>SUM(F101:F104)</f>
        <v>139095</v>
      </c>
      <c r="G100" s="33"/>
      <c r="H100" s="33">
        <f>SUM(H101:H104)</f>
        <v>3396506</v>
      </c>
      <c r="I100" s="33"/>
      <c r="J100" s="33">
        <f>SUM(J101:J104)</f>
        <v>272899</v>
      </c>
      <c r="K100" s="33"/>
      <c r="L100" s="33">
        <f>SUM(L101:L104)</f>
        <v>1846183</v>
      </c>
      <c r="M100" s="33"/>
      <c r="N100" s="33">
        <f>SUM(N101:N104)</f>
        <v>2975192</v>
      </c>
      <c r="O100" s="33"/>
      <c r="P100" s="33">
        <f>SUM(P101:P104)</f>
        <v>29676</v>
      </c>
      <c r="Q100" s="33"/>
      <c r="R100" s="33">
        <f>SUM(R101:R104)</f>
        <v>3359893</v>
      </c>
      <c r="S100" s="6"/>
    </row>
    <row r="101" spans="1:19" s="27" customFormat="1" ht="12.95" customHeight="1" x14ac:dyDescent="0.2">
      <c r="A101" s="13" t="s">
        <v>87</v>
      </c>
      <c r="B101" s="53">
        <v>1801087</v>
      </c>
      <c r="C101" s="35"/>
      <c r="D101" s="35">
        <v>27641</v>
      </c>
      <c r="E101" s="35"/>
      <c r="F101" s="35">
        <v>1368</v>
      </c>
      <c r="G101" s="35"/>
      <c r="H101" s="35">
        <v>50117</v>
      </c>
      <c r="I101" s="35"/>
      <c r="J101" s="35">
        <v>291</v>
      </c>
      <c r="K101" s="35"/>
      <c r="L101" s="35">
        <v>99630</v>
      </c>
      <c r="M101" s="35"/>
      <c r="N101" s="35">
        <v>27736</v>
      </c>
      <c r="O101" s="35"/>
      <c r="P101" s="35">
        <v>287</v>
      </c>
      <c r="Q101" s="35"/>
      <c r="R101" s="35">
        <v>8884</v>
      </c>
      <c r="S101" s="6"/>
    </row>
    <row r="102" spans="1:19" s="27" customFormat="1" ht="12" customHeight="1" x14ac:dyDescent="0.2">
      <c r="A102" s="13" t="s">
        <v>69</v>
      </c>
      <c r="B102" s="53">
        <v>11212097</v>
      </c>
      <c r="C102" s="35"/>
      <c r="D102" s="35">
        <v>493900</v>
      </c>
      <c r="E102" s="35"/>
      <c r="F102" s="35">
        <v>132066</v>
      </c>
      <c r="G102" s="35"/>
      <c r="H102" s="35">
        <v>3198218</v>
      </c>
      <c r="I102" s="35"/>
      <c r="J102" s="35">
        <v>155657</v>
      </c>
      <c r="K102" s="35"/>
      <c r="L102" s="35">
        <v>1680858</v>
      </c>
      <c r="M102" s="35"/>
      <c r="N102" s="35">
        <v>2876674</v>
      </c>
      <c r="O102" s="35"/>
      <c r="P102" s="35">
        <v>26291</v>
      </c>
      <c r="Q102" s="35"/>
      <c r="R102" s="35">
        <v>3210124</v>
      </c>
      <c r="S102" s="6"/>
    </row>
    <row r="103" spans="1:19" s="27" customFormat="1" ht="12.95" customHeight="1" x14ac:dyDescent="0.2">
      <c r="A103" s="13" t="s">
        <v>86</v>
      </c>
      <c r="B103" s="53">
        <v>288320</v>
      </c>
      <c r="C103" s="35"/>
      <c r="D103" s="35">
        <v>3315</v>
      </c>
      <c r="E103" s="35"/>
      <c r="F103" s="35">
        <v>1168</v>
      </c>
      <c r="G103" s="35"/>
      <c r="H103" s="35">
        <v>30009</v>
      </c>
      <c r="I103" s="35"/>
      <c r="J103" s="35">
        <v>75641</v>
      </c>
      <c r="K103" s="35"/>
      <c r="L103" s="35">
        <v>8401</v>
      </c>
      <c r="M103" s="35"/>
      <c r="N103" s="35">
        <v>14771</v>
      </c>
      <c r="O103" s="35"/>
      <c r="P103" s="35">
        <v>2444</v>
      </c>
      <c r="Q103" s="35"/>
      <c r="R103" s="35">
        <v>55355</v>
      </c>
      <c r="S103" s="6"/>
    </row>
    <row r="104" spans="1:19" s="27" customFormat="1" ht="12" customHeight="1" x14ac:dyDescent="0.2">
      <c r="A104" s="13" t="s">
        <v>84</v>
      </c>
      <c r="B104" s="53">
        <v>333504</v>
      </c>
      <c r="C104" s="35"/>
      <c r="D104" s="26">
        <v>24284</v>
      </c>
      <c r="E104" s="35"/>
      <c r="F104" s="26">
        <v>4493</v>
      </c>
      <c r="G104" s="35"/>
      <c r="H104" s="26">
        <v>118162</v>
      </c>
      <c r="I104" s="35"/>
      <c r="J104" s="26">
        <v>41310</v>
      </c>
      <c r="K104" s="35"/>
      <c r="L104" s="26">
        <v>57294</v>
      </c>
      <c r="M104" s="35"/>
      <c r="N104" s="26">
        <v>56011</v>
      </c>
      <c r="O104" s="35"/>
      <c r="P104" s="26">
        <v>654</v>
      </c>
      <c r="Q104" s="35"/>
      <c r="R104" s="26">
        <v>85530</v>
      </c>
      <c r="S104" s="6"/>
    </row>
    <row r="105" spans="1:19" s="27" customFormat="1" ht="11.85" customHeight="1" x14ac:dyDescent="0.2">
      <c r="A105" s="1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4"/>
      <c r="N105" s="33"/>
      <c r="O105" s="33"/>
      <c r="P105" s="33"/>
      <c r="Q105" s="33"/>
      <c r="R105" s="33"/>
      <c r="S105" s="6"/>
    </row>
    <row r="106" spans="1:19" s="27" customFormat="1" ht="11.85" customHeight="1" x14ac:dyDescent="0.2">
      <c r="A106" s="13" t="s">
        <v>70</v>
      </c>
      <c r="B106" s="33">
        <f>SUM(B107:B110)</f>
        <v>2270152</v>
      </c>
      <c r="C106" s="33"/>
      <c r="D106" s="33">
        <f>SUM(D107:D110)</f>
        <v>130310</v>
      </c>
      <c r="E106" s="33"/>
      <c r="F106" s="33">
        <f>SUM(F107:F110)</f>
        <v>37090</v>
      </c>
      <c r="G106" s="33"/>
      <c r="H106" s="33">
        <f>SUM(H107:H110)</f>
        <v>883845</v>
      </c>
      <c r="I106" s="33"/>
      <c r="J106" s="33">
        <f>SUM(J107:J110)</f>
        <v>600446</v>
      </c>
      <c r="K106" s="33"/>
      <c r="L106" s="33">
        <f>SUM(L107:L110)</f>
        <v>469827</v>
      </c>
      <c r="M106" s="33"/>
      <c r="N106" s="33">
        <f>SUM(N107:N110)</f>
        <v>554685</v>
      </c>
      <c r="O106" s="33"/>
      <c r="P106" s="33">
        <f>SUM(P107:P110)</f>
        <v>6724</v>
      </c>
      <c r="Q106" s="33"/>
      <c r="R106" s="33">
        <f>SUM(R107:R110)</f>
        <v>789479</v>
      </c>
      <c r="S106" s="6"/>
    </row>
    <row r="107" spans="1:19" s="27" customFormat="1" ht="11.85" customHeight="1" x14ac:dyDescent="0.2">
      <c r="A107" s="13" t="s">
        <v>71</v>
      </c>
      <c r="B107" s="53">
        <v>126754</v>
      </c>
      <c r="C107" s="8"/>
      <c r="D107" s="8">
        <v>17563</v>
      </c>
      <c r="E107" s="8"/>
      <c r="F107" s="8">
        <v>994</v>
      </c>
      <c r="G107" s="8"/>
      <c r="H107" s="8">
        <v>94205</v>
      </c>
      <c r="I107" s="8"/>
      <c r="J107" s="8">
        <v>53347</v>
      </c>
      <c r="K107" s="8"/>
      <c r="L107" s="8">
        <v>65654</v>
      </c>
      <c r="M107" s="8"/>
      <c r="N107" s="8">
        <v>56272</v>
      </c>
      <c r="O107" s="8"/>
      <c r="P107" s="8">
        <v>295</v>
      </c>
      <c r="Q107" s="8"/>
      <c r="R107" s="8">
        <v>72258</v>
      </c>
      <c r="S107" s="6"/>
    </row>
    <row r="108" spans="1:19" s="27" customFormat="1" ht="12.6" customHeight="1" x14ac:dyDescent="0.2">
      <c r="A108" s="13" t="s">
        <v>97</v>
      </c>
      <c r="B108" s="53">
        <v>241166</v>
      </c>
      <c r="C108" s="8"/>
      <c r="D108" s="8">
        <v>27068</v>
      </c>
      <c r="E108" s="8"/>
      <c r="F108" s="8">
        <v>5258</v>
      </c>
      <c r="G108" s="8"/>
      <c r="H108" s="8">
        <v>166153</v>
      </c>
      <c r="I108" s="8"/>
      <c r="J108" s="8">
        <v>23223</v>
      </c>
      <c r="K108" s="8"/>
      <c r="L108" s="8">
        <v>91421</v>
      </c>
      <c r="M108" s="8"/>
      <c r="N108" s="8">
        <v>102685</v>
      </c>
      <c r="O108" s="8"/>
      <c r="P108" s="8">
        <v>1838</v>
      </c>
      <c r="Q108" s="8"/>
      <c r="R108" s="8">
        <v>131530</v>
      </c>
      <c r="S108" s="6"/>
    </row>
    <row r="109" spans="1:19" s="27" customFormat="1" ht="11.85" customHeight="1" x14ac:dyDescent="0.2">
      <c r="A109" s="13" t="s">
        <v>72</v>
      </c>
      <c r="B109" s="53">
        <v>593236</v>
      </c>
      <c r="C109" s="8"/>
      <c r="D109" s="8">
        <v>29584</v>
      </c>
      <c r="E109" s="8"/>
      <c r="F109" s="8">
        <v>11590</v>
      </c>
      <c r="G109" s="8"/>
      <c r="H109" s="8">
        <v>103077</v>
      </c>
      <c r="I109" s="8"/>
      <c r="J109" s="8">
        <v>3443</v>
      </c>
      <c r="K109" s="8"/>
      <c r="L109" s="8">
        <v>85757</v>
      </c>
      <c r="M109" s="8"/>
      <c r="N109" s="8">
        <v>66093</v>
      </c>
      <c r="O109" s="8"/>
      <c r="P109" s="8">
        <v>539</v>
      </c>
      <c r="Q109" s="8"/>
      <c r="R109" s="8">
        <v>150230</v>
      </c>
      <c r="S109" s="6"/>
    </row>
    <row r="110" spans="1:19" s="27" customFormat="1" ht="11.85" customHeight="1" x14ac:dyDescent="0.2">
      <c r="A110" s="47" t="s">
        <v>73</v>
      </c>
      <c r="B110" s="54">
        <v>1308996</v>
      </c>
      <c r="C110" s="48"/>
      <c r="D110" s="48">
        <v>56095</v>
      </c>
      <c r="E110" s="48"/>
      <c r="F110" s="48">
        <v>19248</v>
      </c>
      <c r="G110" s="48"/>
      <c r="H110" s="48">
        <v>520410</v>
      </c>
      <c r="I110" s="48"/>
      <c r="J110" s="48">
        <v>520433</v>
      </c>
      <c r="K110" s="48"/>
      <c r="L110" s="48">
        <v>226995</v>
      </c>
      <c r="M110" s="48"/>
      <c r="N110" s="48">
        <v>329635</v>
      </c>
      <c r="O110" s="48"/>
      <c r="P110" s="51">
        <v>4052</v>
      </c>
      <c r="Q110" s="48"/>
      <c r="R110" s="48">
        <v>435461</v>
      </c>
      <c r="S110" s="6"/>
    </row>
    <row r="111" spans="1:19" s="2" customFormat="1" ht="2.25" customHeight="1" x14ac:dyDescent="0.2">
      <c r="A111" s="1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16" t="s">
        <v>89</v>
      </c>
      <c r="Q111" s="5"/>
      <c r="R111" s="5"/>
      <c r="S111" s="6"/>
    </row>
    <row r="112" spans="1:19" s="3" customFormat="1" ht="12" customHeight="1" x14ac:dyDescent="0.15">
      <c r="A112" s="49" t="s">
        <v>80</v>
      </c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7"/>
    </row>
    <row r="113" spans="1:19" s="3" customFormat="1" ht="12" customHeight="1" x14ac:dyDescent="0.15">
      <c r="A113" s="50" t="s">
        <v>85</v>
      </c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7"/>
    </row>
    <row r="114" spans="1:19" s="3" customFormat="1" ht="9.75" customHeight="1" x14ac:dyDescent="0.15">
      <c r="A114" s="18" t="s">
        <v>78</v>
      </c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7"/>
    </row>
    <row r="115" spans="1:19" s="3" customFormat="1" ht="11.1" customHeight="1" x14ac:dyDescent="0.15">
      <c r="A115" s="52" t="s">
        <v>94</v>
      </c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7"/>
    </row>
    <row r="116" spans="1:19" s="3" customFormat="1" ht="7.5" customHeight="1" x14ac:dyDescent="0.15">
      <c r="A116" s="19" t="s">
        <v>74</v>
      </c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7"/>
    </row>
    <row r="117" spans="1:19" s="3" customFormat="1" ht="9" customHeight="1" x14ac:dyDescent="0.15">
      <c r="A117" s="19" t="s">
        <v>90</v>
      </c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7"/>
    </row>
    <row r="118" spans="1:19" s="3" customFormat="1" ht="9" customHeight="1" x14ac:dyDescent="0.15">
      <c r="A118" s="18" t="s">
        <v>91</v>
      </c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7"/>
    </row>
    <row r="119" spans="1:19" s="3" customFormat="1" ht="8.25" customHeight="1" x14ac:dyDescent="0.1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7"/>
    </row>
    <row r="120" spans="1:19" s="9" customFormat="1" ht="9.75" customHeight="1" x14ac:dyDescent="0.2">
      <c r="A120" s="18" t="s">
        <v>100</v>
      </c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</row>
    <row r="121" spans="1:19" s="9" customFormat="1" ht="9.75" customHeight="1" x14ac:dyDescent="0.2">
      <c r="A121" s="20" t="s">
        <v>93</v>
      </c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</row>
    <row r="122" spans="1:19" s="2" customFormat="1" ht="11.25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6"/>
    </row>
    <row r="123" spans="1:19" s="2" customFormat="1" ht="11.25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6"/>
    </row>
    <row r="124" spans="1:19" s="2" customFormat="1" ht="11.25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6"/>
    </row>
    <row r="125" spans="1:19" s="2" customFormat="1" ht="11.25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6"/>
    </row>
    <row r="126" spans="1:19" s="2" customFormat="1" ht="11.25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6"/>
    </row>
    <row r="127" spans="1:19" s="2" customFormat="1" ht="11.25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6"/>
    </row>
    <row r="128" spans="1:19" s="2" customFormat="1" ht="11.25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6"/>
    </row>
    <row r="129" spans="1:19" s="2" customFormat="1" ht="11.25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6"/>
    </row>
    <row r="130" spans="1:19" s="2" customFormat="1" ht="11.25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6"/>
    </row>
    <row r="131" spans="1:19" s="2" customFormat="1" ht="11.25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6"/>
    </row>
    <row r="132" spans="1:19" s="2" customFormat="1" ht="11.25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6"/>
    </row>
    <row r="133" spans="1:19" s="2" customFormat="1" ht="11.25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6"/>
    </row>
    <row r="134" spans="1:19" s="2" customFormat="1" ht="11.25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6"/>
    </row>
    <row r="135" spans="1:19" s="2" customFormat="1" ht="11.25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6"/>
    </row>
    <row r="136" spans="1:19" s="2" customFormat="1" ht="11.25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6"/>
    </row>
    <row r="137" spans="1:19" s="2" customFormat="1" ht="11.25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6"/>
    </row>
    <row r="138" spans="1:19" s="2" customFormat="1" ht="11.25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6"/>
    </row>
    <row r="139" spans="1:19" s="2" customFormat="1" ht="11.25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6"/>
    </row>
    <row r="140" spans="1:19" s="2" customFormat="1" ht="11.25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6"/>
    </row>
    <row r="141" spans="1:19" s="2" customFormat="1" ht="11.25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6"/>
    </row>
    <row r="142" spans="1:19" s="2" customFormat="1" ht="11.25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6"/>
    </row>
    <row r="143" spans="1:19" s="2" customFormat="1" ht="11.25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6"/>
    </row>
    <row r="144" spans="1:19" s="2" customFormat="1" ht="11.25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6"/>
    </row>
    <row r="145" spans="1:19" s="2" customFormat="1" ht="11.25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6"/>
    </row>
    <row r="146" spans="1:19" s="2" customFormat="1" ht="11.25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6"/>
    </row>
    <row r="147" spans="1:19" s="2" customFormat="1" ht="11.25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6"/>
    </row>
    <row r="148" spans="1:19" s="2" customFormat="1" ht="11.25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6"/>
    </row>
    <row r="149" spans="1:19" s="2" customFormat="1" ht="11.25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6"/>
    </row>
    <row r="150" spans="1:19" s="2" customFormat="1" ht="11.25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6"/>
    </row>
    <row r="151" spans="1:19" s="2" customFormat="1" ht="11.25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6"/>
    </row>
    <row r="152" spans="1:19" s="2" customFormat="1" ht="11.25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6"/>
    </row>
    <row r="153" spans="1:19" s="2" customFormat="1" ht="11.25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6"/>
    </row>
    <row r="154" spans="1:19" s="2" customFormat="1" ht="11.25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6"/>
    </row>
    <row r="155" spans="1:19" s="2" customFormat="1" ht="11.25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6"/>
    </row>
    <row r="156" spans="1:19" s="2" customFormat="1" ht="11.25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6"/>
    </row>
    <row r="157" spans="1:19" s="2" customFormat="1" ht="11.25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6"/>
    </row>
    <row r="158" spans="1:19" s="2" customFormat="1" ht="11.25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6"/>
    </row>
    <row r="159" spans="1:19" s="2" customFormat="1" ht="11.25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6"/>
    </row>
    <row r="160" spans="1:19" s="2" customFormat="1" ht="11.25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6"/>
    </row>
    <row r="161" spans="1:19" s="2" customFormat="1" ht="11.25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6"/>
    </row>
    <row r="162" spans="1:19" s="2" customFormat="1" ht="11.25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6"/>
    </row>
    <row r="163" spans="1:19" s="2" customFormat="1" ht="11.25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6"/>
    </row>
    <row r="164" spans="1:19" s="2" customFormat="1" ht="11.25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6"/>
    </row>
    <row r="165" spans="1:19" s="2" customFormat="1" ht="11.25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6"/>
    </row>
    <row r="166" spans="1:19" s="2" customFormat="1" ht="11.25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6"/>
    </row>
    <row r="167" spans="1:19" s="2" customFormat="1" ht="11.25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6"/>
    </row>
    <row r="168" spans="1:19" s="2" customFormat="1" ht="11.25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6"/>
    </row>
    <row r="169" spans="1:19" s="2" customFormat="1" ht="11.25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6"/>
    </row>
    <row r="170" spans="1:19" s="2" customFormat="1" ht="11.25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6"/>
    </row>
    <row r="171" spans="1:19" s="2" customFormat="1" ht="11.25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6"/>
    </row>
    <row r="172" spans="1:19" s="2" customFormat="1" ht="11.25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6"/>
    </row>
    <row r="173" spans="1:19" s="2" customFormat="1" ht="11.25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6"/>
    </row>
    <row r="174" spans="1:19" s="2" customFormat="1" ht="11.25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6"/>
    </row>
    <row r="175" spans="1:19" s="2" customFormat="1" ht="11.25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6"/>
    </row>
    <row r="176" spans="1:19" s="2" customFormat="1" ht="11.25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6"/>
    </row>
    <row r="177" spans="1:19" s="2" customFormat="1" ht="11.25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6"/>
    </row>
    <row r="178" spans="1:19" s="2" customFormat="1" ht="11.25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6"/>
    </row>
    <row r="179" spans="1:19" s="2" customFormat="1" ht="11.25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6"/>
    </row>
    <row r="180" spans="1:19" s="2" customFormat="1" ht="11.25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6"/>
    </row>
    <row r="181" spans="1:19" s="2" customFormat="1" ht="11.25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6"/>
    </row>
    <row r="182" spans="1:19" s="2" customFormat="1" ht="11.25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6"/>
    </row>
    <row r="183" spans="1:19" s="2" customFormat="1" ht="11.25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6"/>
    </row>
    <row r="184" spans="1:19" s="2" customFormat="1" ht="11.25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6"/>
    </row>
    <row r="185" spans="1:19" s="2" customFormat="1" ht="11.25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6"/>
    </row>
    <row r="186" spans="1:19" s="2" customFormat="1" ht="11.25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6"/>
    </row>
    <row r="187" spans="1:19" s="2" customFormat="1" ht="11.25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6"/>
    </row>
    <row r="188" spans="1:19" s="2" customFormat="1" ht="11.25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6"/>
    </row>
    <row r="189" spans="1:19" s="2" customFormat="1" ht="11.25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6"/>
    </row>
    <row r="190" spans="1:19" s="2" customFormat="1" ht="11.25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6"/>
    </row>
    <row r="191" spans="1:19" s="2" customFormat="1" ht="11.25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6"/>
    </row>
    <row r="192" spans="1:19" s="2" customFormat="1" ht="11.25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6"/>
    </row>
    <row r="193" spans="1:19" s="2" customFormat="1" ht="11.25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6"/>
    </row>
    <row r="194" spans="1:19" s="2" customFormat="1" ht="11.25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6"/>
    </row>
    <row r="195" spans="1:19" s="2" customFormat="1" ht="11.25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6"/>
    </row>
    <row r="196" spans="1:19" s="2" customFormat="1" ht="11.25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6"/>
    </row>
    <row r="197" spans="1:19" s="2" customFormat="1" ht="11.25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6"/>
    </row>
    <row r="198" spans="1:19" s="2" customFormat="1" ht="11.25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6"/>
    </row>
    <row r="199" spans="1:19" s="2" customFormat="1" ht="11.25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6"/>
    </row>
    <row r="200" spans="1:19" s="2" customFormat="1" ht="11.25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6"/>
    </row>
    <row r="201" spans="1:19" s="2" customFormat="1" ht="11.25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6"/>
    </row>
    <row r="202" spans="1:19" s="2" customFormat="1" ht="11.25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6"/>
    </row>
    <row r="203" spans="1:19" s="2" customFormat="1" ht="11.25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6"/>
    </row>
    <row r="204" spans="1:19" s="2" customFormat="1" ht="11.25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6"/>
    </row>
    <row r="205" spans="1:19" s="2" customFormat="1" ht="11.25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6"/>
    </row>
    <row r="206" spans="1:19" s="2" customFormat="1" ht="11.25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6"/>
    </row>
    <row r="207" spans="1:19" s="2" customFormat="1" ht="11.25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6"/>
    </row>
    <row r="208" spans="1:19" s="2" customFormat="1" ht="11.25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6"/>
    </row>
    <row r="209" spans="1:19" s="2" customFormat="1" ht="11.25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6"/>
    </row>
    <row r="210" spans="1:19" s="2" customFormat="1" ht="11.25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6"/>
    </row>
    <row r="211" spans="1:19" s="2" customFormat="1" ht="11.25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6"/>
    </row>
    <row r="212" spans="1:19" s="2" customFormat="1" ht="11.25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6"/>
    </row>
    <row r="213" spans="1:19" s="2" customFormat="1" ht="11.25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6"/>
    </row>
    <row r="214" spans="1:19" s="2" customFormat="1" ht="11.25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6"/>
    </row>
    <row r="215" spans="1:19" s="2" customFormat="1" ht="11.25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6"/>
    </row>
    <row r="216" spans="1:19" s="2" customFormat="1" ht="11.25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6"/>
    </row>
    <row r="217" spans="1:19" s="2" customFormat="1" ht="11.25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6"/>
    </row>
    <row r="218" spans="1:19" s="2" customFormat="1" ht="11.25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6"/>
    </row>
    <row r="219" spans="1:19" s="2" customFormat="1" ht="11.25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6"/>
    </row>
    <row r="220" spans="1:19" s="2" customFormat="1" ht="11.25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6"/>
    </row>
    <row r="221" spans="1:19" s="2" customFormat="1" ht="11.25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6"/>
    </row>
    <row r="222" spans="1:19" s="2" customFormat="1" ht="11.25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6"/>
    </row>
    <row r="223" spans="1:19" s="2" customFormat="1" ht="11.25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6"/>
    </row>
    <row r="224" spans="1:19" s="2" customFormat="1" ht="11.25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6"/>
    </row>
    <row r="225" spans="1:19" s="2" customFormat="1" ht="11.25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6"/>
    </row>
    <row r="226" spans="1:19" s="2" customFormat="1" ht="11.25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6"/>
    </row>
    <row r="227" spans="1:19" s="2" customFormat="1" ht="11.25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6"/>
    </row>
    <row r="228" spans="1:19" s="2" customFormat="1" ht="11.25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6"/>
    </row>
    <row r="229" spans="1:19" s="2" customFormat="1" ht="11.25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6"/>
    </row>
    <row r="230" spans="1:19" s="2" customFormat="1" ht="11.25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6"/>
    </row>
    <row r="231" spans="1:19" s="2" customFormat="1" ht="11.25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6"/>
    </row>
    <row r="232" spans="1:19" s="2" customFormat="1" ht="11.25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6"/>
    </row>
    <row r="233" spans="1:19" s="2" customFormat="1" ht="11.25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6"/>
    </row>
    <row r="234" spans="1:19" s="2" customFormat="1" ht="11.25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6"/>
    </row>
    <row r="235" spans="1:19" s="2" customFormat="1" ht="11.25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6"/>
    </row>
    <row r="236" spans="1:19" s="2" customFormat="1" ht="11.25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6"/>
    </row>
    <row r="237" spans="1:19" s="2" customFormat="1" ht="11.25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6"/>
    </row>
    <row r="238" spans="1:19" s="2" customFormat="1" ht="11.25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6"/>
    </row>
    <row r="239" spans="1:19" s="2" customFormat="1" ht="11.25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6"/>
    </row>
    <row r="240" spans="1:19" s="2" customFormat="1" ht="11.25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6"/>
    </row>
    <row r="241" spans="1:19" s="2" customFormat="1" ht="11.25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6"/>
    </row>
    <row r="242" spans="1:19" s="2" customFormat="1" ht="11.25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6"/>
    </row>
    <row r="243" spans="1:19" s="2" customFormat="1" ht="11.25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6"/>
    </row>
    <row r="244" spans="1:19" s="2" customFormat="1" ht="11.25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6"/>
    </row>
    <row r="245" spans="1:19" s="2" customFormat="1" ht="11.25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6"/>
    </row>
    <row r="246" spans="1:19" s="2" customFormat="1" ht="11.25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6"/>
    </row>
    <row r="247" spans="1:19" s="2" customFormat="1" ht="11.25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6"/>
    </row>
    <row r="248" spans="1:19" s="2" customFormat="1" ht="11.25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6"/>
    </row>
    <row r="249" spans="1:19" s="2" customFormat="1" ht="11.25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6"/>
    </row>
    <row r="250" spans="1:19" s="2" customFormat="1" ht="11.25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6"/>
    </row>
    <row r="251" spans="1:19" s="2" customFormat="1" ht="11.25" x14ac:dyDescent="0.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6"/>
    </row>
    <row r="252" spans="1:19" s="2" customFormat="1" ht="11.25" x14ac:dyDescent="0.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6"/>
    </row>
    <row r="253" spans="1:19" s="2" customFormat="1" ht="11.25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6"/>
    </row>
    <row r="254" spans="1:19" s="2" customFormat="1" ht="11.25" x14ac:dyDescent="0.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6"/>
    </row>
    <row r="255" spans="1:19" s="2" customFormat="1" ht="11.25" x14ac:dyDescent="0.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6"/>
    </row>
    <row r="256" spans="1:19" s="2" customFormat="1" ht="11.25" x14ac:dyDescent="0.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6"/>
    </row>
    <row r="257" spans="1:19" s="2" customFormat="1" ht="11.25" x14ac:dyDescent="0.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6"/>
    </row>
    <row r="258" spans="1:19" s="2" customFormat="1" ht="11.25" x14ac:dyDescent="0.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6"/>
    </row>
    <row r="259" spans="1:19" s="2" customFormat="1" ht="11.25" x14ac:dyDescent="0.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6"/>
    </row>
    <row r="260" spans="1:19" s="2" customFormat="1" ht="11.25" x14ac:dyDescent="0.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6"/>
    </row>
    <row r="261" spans="1:19" s="2" customFormat="1" ht="11.25" x14ac:dyDescent="0.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6"/>
    </row>
    <row r="262" spans="1:19" s="2" customFormat="1" ht="11.25" x14ac:dyDescent="0.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6"/>
    </row>
    <row r="263" spans="1:19" s="2" customFormat="1" ht="11.25" x14ac:dyDescent="0.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6"/>
    </row>
    <row r="264" spans="1:19" s="2" customFormat="1" ht="11.25" x14ac:dyDescent="0.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6"/>
    </row>
    <row r="265" spans="1:19" s="2" customFormat="1" ht="11.25" x14ac:dyDescent="0.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6"/>
    </row>
    <row r="266" spans="1:19" s="2" customFormat="1" ht="11.25" x14ac:dyDescent="0.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6"/>
    </row>
    <row r="267" spans="1:19" s="2" customFormat="1" ht="11.25" x14ac:dyDescent="0.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6"/>
    </row>
    <row r="268" spans="1:19" s="2" customFormat="1" ht="11.25" x14ac:dyDescent="0.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6"/>
    </row>
    <row r="269" spans="1:19" s="2" customFormat="1" ht="11.25" x14ac:dyDescent="0.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6"/>
    </row>
    <row r="270" spans="1:19" s="2" customFormat="1" ht="11.25" x14ac:dyDescent="0.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6"/>
    </row>
    <row r="271" spans="1:19" s="2" customFormat="1" ht="11.25" x14ac:dyDescent="0.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6"/>
    </row>
    <row r="272" spans="1:19" s="2" customFormat="1" ht="11.25" x14ac:dyDescent="0.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6"/>
    </row>
    <row r="273" spans="1:19" s="2" customFormat="1" ht="11.25" x14ac:dyDescent="0.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6"/>
    </row>
    <row r="274" spans="1:19" s="2" customFormat="1" ht="11.25" x14ac:dyDescent="0.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6"/>
    </row>
    <row r="275" spans="1:19" s="2" customFormat="1" ht="11.25" x14ac:dyDescent="0.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6"/>
    </row>
    <row r="276" spans="1:19" s="2" customFormat="1" ht="11.25" x14ac:dyDescent="0.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6"/>
    </row>
    <row r="277" spans="1:19" s="2" customFormat="1" ht="11.25" x14ac:dyDescent="0.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6"/>
    </row>
    <row r="278" spans="1:19" s="2" customFormat="1" ht="11.25" x14ac:dyDescent="0.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6"/>
    </row>
    <row r="279" spans="1:19" s="2" customFormat="1" ht="11.25" x14ac:dyDescent="0.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6"/>
    </row>
    <row r="280" spans="1:19" s="2" customFormat="1" ht="11.25" x14ac:dyDescent="0.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6"/>
    </row>
    <row r="281" spans="1:19" s="2" customFormat="1" ht="11.25" x14ac:dyDescent="0.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6"/>
    </row>
    <row r="282" spans="1:19" s="2" customFormat="1" ht="11.25" x14ac:dyDescent="0.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6"/>
    </row>
    <row r="283" spans="1:19" s="2" customFormat="1" ht="11.25" x14ac:dyDescent="0.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6"/>
    </row>
    <row r="284" spans="1:19" s="2" customFormat="1" ht="11.25" x14ac:dyDescent="0.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6"/>
    </row>
    <row r="285" spans="1:19" s="2" customFormat="1" ht="11.25" x14ac:dyDescent="0.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6"/>
    </row>
    <row r="286" spans="1:19" s="2" customFormat="1" ht="11.25" x14ac:dyDescent="0.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6"/>
    </row>
    <row r="287" spans="1:19" s="2" customFormat="1" x14ac:dyDescent="0.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21"/>
      <c r="Q287" s="5"/>
      <c r="R287" s="5"/>
      <c r="S287" s="6"/>
    </row>
    <row r="288" spans="1:19" s="2" customFormat="1" x14ac:dyDescent="0.2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6"/>
    </row>
    <row r="289" spans="1:19" s="2" customFormat="1" x14ac:dyDescent="0.2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6"/>
    </row>
    <row r="290" spans="1:19" s="2" customFormat="1" x14ac:dyDescent="0.2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6"/>
    </row>
    <row r="291" spans="1:19" s="2" customFormat="1" x14ac:dyDescent="0.2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6"/>
    </row>
    <row r="292" spans="1:19" s="2" customFormat="1" x14ac:dyDescent="0.2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6"/>
    </row>
    <row r="293" spans="1:19" s="2" customFormat="1" x14ac:dyDescent="0.2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6"/>
    </row>
    <row r="294" spans="1:19" s="2" customFormat="1" x14ac:dyDescent="0.2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6"/>
    </row>
    <row r="295" spans="1:19" s="2" customFormat="1" x14ac:dyDescent="0.2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6"/>
    </row>
    <row r="296" spans="1:19" s="2" customFormat="1" x14ac:dyDescent="0.2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6"/>
    </row>
    <row r="297" spans="1:19" s="2" customFormat="1" x14ac:dyDescent="0.2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6"/>
    </row>
    <row r="298" spans="1:19" s="2" customFormat="1" x14ac:dyDescent="0.2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6"/>
    </row>
    <row r="299" spans="1:19" s="2" customFormat="1" x14ac:dyDescent="0.2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6"/>
    </row>
    <row r="300" spans="1:19" s="2" customFormat="1" x14ac:dyDescent="0.2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6"/>
    </row>
    <row r="301" spans="1:19" s="2" customFormat="1" x14ac:dyDescent="0.2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6"/>
    </row>
    <row r="302" spans="1:19" s="2" customFormat="1" x14ac:dyDescent="0.2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6"/>
    </row>
    <row r="303" spans="1:19" s="2" customFormat="1" x14ac:dyDescent="0.2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6"/>
    </row>
    <row r="304" spans="1:19" s="2" customFormat="1" x14ac:dyDescent="0.2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6"/>
    </row>
    <row r="305" spans="1:19" s="2" customFormat="1" x14ac:dyDescent="0.2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6"/>
    </row>
    <row r="306" spans="1:19" s="2" customFormat="1" x14ac:dyDescent="0.2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6"/>
    </row>
    <row r="307" spans="1:19" s="2" customFormat="1" x14ac:dyDescent="0.2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6"/>
    </row>
    <row r="308" spans="1:19" s="2" customFormat="1" x14ac:dyDescent="0.2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6"/>
    </row>
    <row r="309" spans="1:19" s="2" customFormat="1" x14ac:dyDescent="0.2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6"/>
    </row>
    <row r="310" spans="1:19" s="2" customFormat="1" x14ac:dyDescent="0.2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6"/>
    </row>
    <row r="311" spans="1:19" s="2" customFormat="1" x14ac:dyDescent="0.2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6"/>
    </row>
    <row r="312" spans="1:19" s="2" customFormat="1" x14ac:dyDescent="0.2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6"/>
    </row>
    <row r="313" spans="1:19" s="2" customFormat="1" x14ac:dyDescent="0.2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6"/>
    </row>
    <row r="314" spans="1:19" s="2" customFormat="1" x14ac:dyDescent="0.2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6"/>
    </row>
    <row r="315" spans="1:19" s="2" customFormat="1" x14ac:dyDescent="0.2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6"/>
    </row>
    <row r="316" spans="1:19" s="2" customFormat="1" x14ac:dyDescent="0.2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6"/>
    </row>
    <row r="317" spans="1:19" s="2" customFormat="1" x14ac:dyDescent="0.2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6"/>
    </row>
    <row r="318" spans="1:19" s="2" customFormat="1" x14ac:dyDescent="0.2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6"/>
    </row>
    <row r="319" spans="1:19" s="2" customFormat="1" x14ac:dyDescent="0.2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6"/>
    </row>
    <row r="320" spans="1:19" s="2" customFormat="1" x14ac:dyDescent="0.2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6"/>
    </row>
    <row r="321" spans="1:19" s="2" customFormat="1" x14ac:dyDescent="0.2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6"/>
    </row>
    <row r="322" spans="1:19" s="2" customFormat="1" x14ac:dyDescent="0.2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6"/>
    </row>
    <row r="323" spans="1:19" s="2" customFormat="1" x14ac:dyDescent="0.2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6"/>
    </row>
    <row r="324" spans="1:19" s="2" customFormat="1" x14ac:dyDescent="0.2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6"/>
    </row>
    <row r="325" spans="1:19" s="2" customFormat="1" x14ac:dyDescent="0.2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6"/>
    </row>
    <row r="326" spans="1:19" s="2" customFormat="1" x14ac:dyDescent="0.2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6"/>
    </row>
    <row r="327" spans="1:19" s="2" customFormat="1" x14ac:dyDescent="0.2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6"/>
    </row>
    <row r="328" spans="1:19" s="2" customFormat="1" x14ac:dyDescent="0.2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6"/>
    </row>
    <row r="329" spans="1:19" s="2" customFormat="1" x14ac:dyDescent="0.2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6"/>
    </row>
    <row r="330" spans="1:19" s="2" customFormat="1" x14ac:dyDescent="0.2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6"/>
    </row>
    <row r="331" spans="1:19" s="2" customFormat="1" x14ac:dyDescent="0.2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6"/>
    </row>
    <row r="332" spans="1:19" s="2" customFormat="1" x14ac:dyDescent="0.2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6"/>
    </row>
    <row r="333" spans="1:19" s="2" customFormat="1" x14ac:dyDescent="0.2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6"/>
    </row>
    <row r="334" spans="1:19" s="2" customFormat="1" x14ac:dyDescent="0.2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6"/>
    </row>
    <row r="335" spans="1:19" s="2" customFormat="1" x14ac:dyDescent="0.2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6"/>
    </row>
    <row r="336" spans="1:19" s="2" customFormat="1" x14ac:dyDescent="0.2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6"/>
    </row>
    <row r="337" spans="1:19" s="2" customFormat="1" x14ac:dyDescent="0.2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6"/>
    </row>
    <row r="338" spans="1:19" s="2" customFormat="1" x14ac:dyDescent="0.2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5"/>
      <c r="Q338" s="21"/>
      <c r="R338" s="21"/>
      <c r="S338" s="6"/>
    </row>
    <row r="339" spans="1:19" s="2" customFormat="1" x14ac:dyDescent="0.2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21"/>
      <c r="Q339" s="5"/>
      <c r="R339" s="5"/>
      <c r="S339" s="5"/>
    </row>
    <row r="340" spans="1:19" s="2" customFormat="1" x14ac:dyDescent="0.2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6"/>
    </row>
    <row r="341" spans="1:19" s="2" customFormat="1" x14ac:dyDescent="0.2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6"/>
    </row>
    <row r="342" spans="1:19" s="2" customFormat="1" x14ac:dyDescent="0.2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6"/>
    </row>
    <row r="343" spans="1:19" s="2" customFormat="1" x14ac:dyDescent="0.2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6"/>
    </row>
    <row r="344" spans="1:19" s="2" customFormat="1" x14ac:dyDescent="0.2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6"/>
    </row>
    <row r="345" spans="1:19" s="2" customFormat="1" x14ac:dyDescent="0.2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6"/>
    </row>
    <row r="346" spans="1:19" s="2" customFormat="1" x14ac:dyDescent="0.2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6"/>
    </row>
    <row r="347" spans="1:19" s="2" customFormat="1" x14ac:dyDescent="0.2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6"/>
    </row>
    <row r="348" spans="1:19" s="2" customFormat="1" x14ac:dyDescent="0.2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6"/>
    </row>
    <row r="349" spans="1:19" s="2" customFormat="1" x14ac:dyDescent="0.2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6"/>
    </row>
    <row r="350" spans="1:19" s="2" customFormat="1" x14ac:dyDescent="0.2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6"/>
    </row>
    <row r="351" spans="1:19" s="2" customFormat="1" x14ac:dyDescent="0.2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6"/>
    </row>
    <row r="352" spans="1:19" s="2" customFormat="1" x14ac:dyDescent="0.2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6"/>
    </row>
    <row r="353" spans="1:19" s="2" customFormat="1" x14ac:dyDescent="0.2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6"/>
    </row>
    <row r="354" spans="1:19" s="2" customFormat="1" x14ac:dyDescent="0.2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6"/>
    </row>
    <row r="355" spans="1:19" s="2" customFormat="1" x14ac:dyDescent="0.2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6"/>
    </row>
    <row r="356" spans="1:19" s="2" customFormat="1" x14ac:dyDescent="0.2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6"/>
    </row>
    <row r="357" spans="1:19" s="2" customFormat="1" x14ac:dyDescent="0.2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6"/>
    </row>
    <row r="358" spans="1:19" s="2" customFormat="1" x14ac:dyDescent="0.2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6"/>
    </row>
    <row r="359" spans="1:19" s="2" customFormat="1" x14ac:dyDescent="0.2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6"/>
    </row>
    <row r="360" spans="1:19" s="2" customFormat="1" x14ac:dyDescent="0.2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6"/>
    </row>
    <row r="361" spans="1:19" s="2" customFormat="1" x14ac:dyDescent="0.2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6"/>
    </row>
    <row r="362" spans="1:19" s="2" customFormat="1" x14ac:dyDescent="0.2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6"/>
    </row>
    <row r="363" spans="1:19" s="2" customFormat="1" x14ac:dyDescent="0.2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6"/>
    </row>
    <row r="364" spans="1:19" s="2" customFormat="1" x14ac:dyDescent="0.2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6"/>
    </row>
    <row r="365" spans="1:19" s="2" customFormat="1" x14ac:dyDescent="0.2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6"/>
    </row>
    <row r="366" spans="1:19" s="2" customFormat="1" x14ac:dyDescent="0.2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6"/>
    </row>
    <row r="367" spans="1:19" s="2" customFormat="1" x14ac:dyDescent="0.2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6"/>
    </row>
    <row r="368" spans="1:19" s="2" customFormat="1" x14ac:dyDescent="0.2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6"/>
    </row>
    <row r="369" spans="1:19" s="2" customFormat="1" x14ac:dyDescent="0.2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6"/>
    </row>
    <row r="370" spans="1:19" s="2" customFormat="1" x14ac:dyDescent="0.2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6"/>
    </row>
    <row r="371" spans="1:19" s="2" customFormat="1" x14ac:dyDescent="0.2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6"/>
    </row>
    <row r="372" spans="1:19" s="2" customFormat="1" x14ac:dyDescent="0.2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6"/>
    </row>
    <row r="373" spans="1:19" s="2" customFormat="1" x14ac:dyDescent="0.2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6"/>
    </row>
    <row r="374" spans="1:19" s="2" customFormat="1" x14ac:dyDescent="0.2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6"/>
    </row>
    <row r="375" spans="1:19" s="2" customFormat="1" x14ac:dyDescent="0.2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6"/>
    </row>
    <row r="376" spans="1:19" s="2" customFormat="1" x14ac:dyDescent="0.2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6"/>
    </row>
    <row r="377" spans="1:19" s="2" customFormat="1" x14ac:dyDescent="0.2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6"/>
    </row>
    <row r="378" spans="1:19" s="2" customFormat="1" x14ac:dyDescent="0.2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6"/>
    </row>
    <row r="379" spans="1:19" s="2" customFormat="1" x14ac:dyDescent="0.2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6"/>
    </row>
    <row r="380" spans="1:19" s="2" customFormat="1" x14ac:dyDescent="0.2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6"/>
    </row>
    <row r="381" spans="1:19" s="2" customFormat="1" x14ac:dyDescent="0.2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6"/>
    </row>
    <row r="382" spans="1:19" s="2" customFormat="1" x14ac:dyDescent="0.2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6"/>
    </row>
    <row r="383" spans="1:19" s="2" customFormat="1" x14ac:dyDescent="0.2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6"/>
    </row>
    <row r="384" spans="1:19" s="2" customFormat="1" x14ac:dyDescent="0.2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6"/>
    </row>
    <row r="385" spans="1:19" s="2" customFormat="1" x14ac:dyDescent="0.2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6"/>
    </row>
    <row r="386" spans="1:19" s="2" customFormat="1" x14ac:dyDescent="0.2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6"/>
    </row>
    <row r="387" spans="1:19" s="2" customFormat="1" x14ac:dyDescent="0.2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6"/>
    </row>
    <row r="388" spans="1:19" s="2" customFormat="1" x14ac:dyDescent="0.2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6"/>
    </row>
    <row r="389" spans="1:19" s="2" customFormat="1" x14ac:dyDescent="0.2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6"/>
    </row>
    <row r="390" spans="1:19" s="2" customFormat="1" x14ac:dyDescent="0.2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6"/>
    </row>
    <row r="391" spans="1:19" s="2" customFormat="1" x14ac:dyDescent="0.2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6"/>
    </row>
    <row r="392" spans="1:19" s="2" customFormat="1" x14ac:dyDescent="0.2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6"/>
    </row>
    <row r="393" spans="1:19" s="2" customFormat="1" x14ac:dyDescent="0.2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6"/>
    </row>
    <row r="394" spans="1:19" s="2" customFormat="1" x14ac:dyDescent="0.2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6"/>
    </row>
    <row r="395" spans="1:19" s="2" customFormat="1" x14ac:dyDescent="0.2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6"/>
    </row>
    <row r="396" spans="1:19" s="2" customFormat="1" x14ac:dyDescent="0.2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6"/>
    </row>
    <row r="397" spans="1:19" s="2" customFormat="1" x14ac:dyDescent="0.2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6"/>
    </row>
    <row r="398" spans="1:19" s="2" customFormat="1" x14ac:dyDescent="0.2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6"/>
    </row>
    <row r="399" spans="1:19" s="2" customFormat="1" x14ac:dyDescent="0.2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6"/>
    </row>
    <row r="400" spans="1:19" s="2" customFormat="1" x14ac:dyDescent="0.2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6"/>
    </row>
    <row r="401" spans="1:19" s="2" customFormat="1" x14ac:dyDescent="0.2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6"/>
    </row>
    <row r="402" spans="1:19" s="2" customFormat="1" x14ac:dyDescent="0.2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6"/>
    </row>
    <row r="403" spans="1:19" s="2" customFormat="1" x14ac:dyDescent="0.2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6"/>
    </row>
    <row r="404" spans="1:19" s="2" customFormat="1" x14ac:dyDescent="0.2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6"/>
    </row>
    <row r="405" spans="1:19" s="2" customFormat="1" x14ac:dyDescent="0.2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6"/>
    </row>
    <row r="406" spans="1:19" s="2" customFormat="1" x14ac:dyDescent="0.2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6"/>
    </row>
    <row r="407" spans="1:19" s="2" customFormat="1" x14ac:dyDescent="0.2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6"/>
    </row>
    <row r="408" spans="1:19" s="2" customFormat="1" x14ac:dyDescent="0.2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6"/>
    </row>
    <row r="409" spans="1:19" s="2" customFormat="1" x14ac:dyDescent="0.2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6"/>
    </row>
    <row r="410" spans="1:19" s="2" customFormat="1" x14ac:dyDescent="0.2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6"/>
    </row>
    <row r="411" spans="1:19" s="2" customFormat="1" x14ac:dyDescent="0.2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6"/>
    </row>
    <row r="412" spans="1:19" s="2" customFormat="1" x14ac:dyDescent="0.2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6"/>
    </row>
    <row r="413" spans="1:19" s="2" customFormat="1" x14ac:dyDescent="0.2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6"/>
    </row>
    <row r="414" spans="1:19" s="2" customFormat="1" x14ac:dyDescent="0.2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6"/>
    </row>
    <row r="415" spans="1:19" s="2" customFormat="1" x14ac:dyDescent="0.2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6"/>
    </row>
    <row r="416" spans="1:19" s="2" customFormat="1" x14ac:dyDescent="0.2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6"/>
    </row>
    <row r="417" spans="1:19" s="2" customFormat="1" x14ac:dyDescent="0.2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6"/>
    </row>
    <row r="418" spans="1:19" s="2" customFormat="1" x14ac:dyDescent="0.2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6"/>
    </row>
    <row r="419" spans="1:19" s="2" customFormat="1" x14ac:dyDescent="0.2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6"/>
    </row>
    <row r="420" spans="1:19" s="2" customFormat="1" x14ac:dyDescent="0.2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6"/>
    </row>
    <row r="421" spans="1:19" s="2" customFormat="1" x14ac:dyDescent="0.2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6"/>
    </row>
    <row r="422" spans="1:19" s="2" customFormat="1" x14ac:dyDescent="0.2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6"/>
    </row>
    <row r="423" spans="1:19" s="2" customFormat="1" x14ac:dyDescent="0.2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6"/>
    </row>
    <row r="424" spans="1:19" s="2" customFormat="1" x14ac:dyDescent="0.2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6"/>
    </row>
    <row r="425" spans="1:19" s="2" customFormat="1" x14ac:dyDescent="0.2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6"/>
    </row>
    <row r="426" spans="1:19" s="2" customFormat="1" x14ac:dyDescent="0.2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6"/>
    </row>
    <row r="427" spans="1:19" s="2" customFormat="1" x14ac:dyDescent="0.2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6"/>
    </row>
    <row r="428" spans="1:19" s="2" customFormat="1" x14ac:dyDescent="0.2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6"/>
    </row>
    <row r="429" spans="1:19" s="2" customFormat="1" x14ac:dyDescent="0.2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6"/>
    </row>
    <row r="430" spans="1:19" s="2" customFormat="1" x14ac:dyDescent="0.2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6"/>
    </row>
    <row r="431" spans="1:19" s="2" customFormat="1" x14ac:dyDescent="0.2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6"/>
    </row>
    <row r="432" spans="1:19" s="2" customFormat="1" x14ac:dyDescent="0.2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6"/>
    </row>
    <row r="433" spans="1:19" s="2" customFormat="1" x14ac:dyDescent="0.2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6"/>
    </row>
    <row r="434" spans="1:19" s="2" customFormat="1" x14ac:dyDescent="0.2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6"/>
    </row>
    <row r="435" spans="1:19" s="2" customFormat="1" x14ac:dyDescent="0.2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6"/>
    </row>
    <row r="436" spans="1:19" s="2" customFormat="1" x14ac:dyDescent="0.2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6"/>
    </row>
    <row r="437" spans="1:19" s="2" customFormat="1" x14ac:dyDescent="0.2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6"/>
    </row>
    <row r="438" spans="1:19" s="2" customFormat="1" x14ac:dyDescent="0.2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6"/>
    </row>
    <row r="439" spans="1:19" s="2" customFormat="1" x14ac:dyDescent="0.2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6"/>
    </row>
    <row r="440" spans="1:19" s="2" customFormat="1" x14ac:dyDescent="0.2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6"/>
    </row>
    <row r="441" spans="1:19" s="2" customFormat="1" x14ac:dyDescent="0.2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6"/>
    </row>
    <row r="442" spans="1:19" s="2" customFormat="1" x14ac:dyDescent="0.2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6"/>
    </row>
    <row r="443" spans="1:19" s="2" customFormat="1" x14ac:dyDescent="0.2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6"/>
    </row>
    <row r="444" spans="1:19" s="2" customFormat="1" x14ac:dyDescent="0.2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6"/>
    </row>
    <row r="445" spans="1:19" s="2" customFormat="1" x14ac:dyDescent="0.2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6"/>
    </row>
    <row r="446" spans="1:19" s="2" customFormat="1" x14ac:dyDescent="0.2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6"/>
    </row>
    <row r="447" spans="1:19" s="2" customFormat="1" x14ac:dyDescent="0.2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6"/>
    </row>
    <row r="448" spans="1:19" s="2" customFormat="1" x14ac:dyDescent="0.2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6"/>
    </row>
    <row r="449" spans="1:19" s="2" customFormat="1" x14ac:dyDescent="0.2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6"/>
    </row>
    <row r="450" spans="1:19" s="2" customFormat="1" x14ac:dyDescent="0.2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6"/>
    </row>
    <row r="451" spans="1:19" s="2" customFormat="1" x14ac:dyDescent="0.2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6"/>
    </row>
    <row r="452" spans="1:19" s="2" customFormat="1" x14ac:dyDescent="0.2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6"/>
    </row>
    <row r="453" spans="1:19" s="2" customFormat="1" x14ac:dyDescent="0.2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6"/>
    </row>
    <row r="454" spans="1:19" s="2" customFormat="1" x14ac:dyDescent="0.2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6"/>
    </row>
    <row r="455" spans="1:19" s="2" customFormat="1" x14ac:dyDescent="0.2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6"/>
    </row>
    <row r="456" spans="1:19" s="2" customFormat="1" x14ac:dyDescent="0.2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6"/>
    </row>
    <row r="457" spans="1:19" s="2" customFormat="1" x14ac:dyDescent="0.2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6"/>
    </row>
    <row r="458" spans="1:19" s="2" customFormat="1" x14ac:dyDescent="0.2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6"/>
    </row>
    <row r="459" spans="1:19" s="2" customFormat="1" x14ac:dyDescent="0.2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6"/>
    </row>
    <row r="460" spans="1:19" s="2" customFormat="1" x14ac:dyDescent="0.2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6"/>
    </row>
    <row r="461" spans="1:19" s="2" customFormat="1" x14ac:dyDescent="0.2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6"/>
    </row>
    <row r="462" spans="1:19" s="2" customFormat="1" x14ac:dyDescent="0.2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6"/>
    </row>
    <row r="463" spans="1:19" s="2" customFormat="1" x14ac:dyDescent="0.2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6"/>
    </row>
    <row r="464" spans="1:19" s="2" customFormat="1" x14ac:dyDescent="0.2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6"/>
    </row>
    <row r="465" spans="1:19" s="2" customFormat="1" x14ac:dyDescent="0.2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6"/>
    </row>
    <row r="466" spans="1:19" s="2" customFormat="1" x14ac:dyDescent="0.2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6"/>
    </row>
    <row r="467" spans="1:19" s="2" customFormat="1" x14ac:dyDescent="0.2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6"/>
    </row>
    <row r="468" spans="1:19" s="2" customFormat="1" x14ac:dyDescent="0.2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6"/>
    </row>
    <row r="469" spans="1:19" s="2" customFormat="1" x14ac:dyDescent="0.2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6"/>
    </row>
    <row r="470" spans="1:19" s="2" customFormat="1" x14ac:dyDescent="0.2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6"/>
    </row>
    <row r="471" spans="1:19" s="2" customFormat="1" x14ac:dyDescent="0.2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6"/>
    </row>
    <row r="472" spans="1:19" s="2" customFormat="1" x14ac:dyDescent="0.2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6"/>
    </row>
    <row r="473" spans="1:19" s="2" customFormat="1" x14ac:dyDescent="0.2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6"/>
    </row>
    <row r="474" spans="1:19" s="2" customFormat="1" x14ac:dyDescent="0.2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6"/>
    </row>
    <row r="475" spans="1:19" s="2" customFormat="1" x14ac:dyDescent="0.2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6"/>
    </row>
    <row r="476" spans="1:19" s="2" customFormat="1" x14ac:dyDescent="0.2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6"/>
    </row>
    <row r="477" spans="1:19" s="2" customFormat="1" x14ac:dyDescent="0.2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6"/>
    </row>
    <row r="478" spans="1:19" s="2" customFormat="1" x14ac:dyDescent="0.2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6"/>
    </row>
    <row r="479" spans="1:19" s="2" customFormat="1" x14ac:dyDescent="0.2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6"/>
    </row>
    <row r="480" spans="1:19" s="2" customFormat="1" x14ac:dyDescent="0.2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6"/>
    </row>
    <row r="481" spans="1:19" s="2" customFormat="1" x14ac:dyDescent="0.2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6"/>
    </row>
    <row r="482" spans="1:19" s="2" customFormat="1" x14ac:dyDescent="0.2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6"/>
    </row>
    <row r="483" spans="1:19" s="2" customFormat="1" x14ac:dyDescent="0.2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6"/>
    </row>
    <row r="484" spans="1:19" s="2" customFormat="1" x14ac:dyDescent="0.2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6"/>
    </row>
    <row r="485" spans="1:19" s="2" customFormat="1" x14ac:dyDescent="0.2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6"/>
    </row>
    <row r="486" spans="1:19" s="2" customFormat="1" x14ac:dyDescent="0.2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6"/>
    </row>
    <row r="487" spans="1:19" s="2" customFormat="1" x14ac:dyDescent="0.2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6"/>
    </row>
    <row r="488" spans="1:19" s="2" customFormat="1" x14ac:dyDescent="0.2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6"/>
    </row>
    <row r="489" spans="1:19" s="2" customFormat="1" x14ac:dyDescent="0.2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6"/>
    </row>
    <row r="490" spans="1:19" s="2" customFormat="1" x14ac:dyDescent="0.2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6"/>
    </row>
    <row r="491" spans="1:19" s="2" customFormat="1" x14ac:dyDescent="0.2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6"/>
    </row>
    <row r="492" spans="1:19" s="2" customFormat="1" x14ac:dyDescent="0.2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6"/>
    </row>
    <row r="493" spans="1:19" s="2" customFormat="1" x14ac:dyDescent="0.2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6"/>
    </row>
    <row r="494" spans="1:19" s="2" customFormat="1" x14ac:dyDescent="0.2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6"/>
    </row>
    <row r="495" spans="1:19" s="2" customFormat="1" x14ac:dyDescent="0.2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6"/>
    </row>
    <row r="496" spans="1:19" s="2" customFormat="1" x14ac:dyDescent="0.2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6"/>
    </row>
    <row r="497" spans="1:19" s="2" customFormat="1" x14ac:dyDescent="0.2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6"/>
    </row>
    <row r="498" spans="1:19" s="2" customFormat="1" x14ac:dyDescent="0.2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6"/>
    </row>
    <row r="499" spans="1:19" s="2" customFormat="1" x14ac:dyDescent="0.2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6"/>
    </row>
    <row r="500" spans="1:19" s="2" customFormat="1" x14ac:dyDescent="0.2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6"/>
    </row>
    <row r="501" spans="1:19" s="2" customFormat="1" x14ac:dyDescent="0.2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6"/>
    </row>
    <row r="502" spans="1:19" s="2" customFormat="1" x14ac:dyDescent="0.2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6"/>
    </row>
    <row r="503" spans="1:19" s="2" customFormat="1" x14ac:dyDescent="0.2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6"/>
    </row>
    <row r="504" spans="1:19" s="2" customFormat="1" x14ac:dyDescent="0.2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6"/>
    </row>
    <row r="505" spans="1:19" s="2" customFormat="1" x14ac:dyDescent="0.2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6"/>
    </row>
    <row r="506" spans="1:19" s="2" customFormat="1" x14ac:dyDescent="0.2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6"/>
    </row>
    <row r="507" spans="1:19" s="2" customFormat="1" x14ac:dyDescent="0.2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6"/>
    </row>
    <row r="508" spans="1:19" s="2" customFormat="1" x14ac:dyDescent="0.2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6"/>
    </row>
    <row r="509" spans="1:19" s="2" customFormat="1" x14ac:dyDescent="0.2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6"/>
    </row>
    <row r="510" spans="1:19" s="2" customFormat="1" x14ac:dyDescent="0.2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6"/>
    </row>
    <row r="511" spans="1:19" s="2" customFormat="1" x14ac:dyDescent="0.2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6"/>
    </row>
    <row r="512" spans="1:19" s="2" customFormat="1" x14ac:dyDescent="0.2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6"/>
    </row>
    <row r="513" spans="1:19" s="2" customFormat="1" x14ac:dyDescent="0.2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6"/>
    </row>
    <row r="514" spans="1:19" s="2" customFormat="1" x14ac:dyDescent="0.2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6"/>
    </row>
    <row r="515" spans="1:19" s="2" customFormat="1" x14ac:dyDescent="0.2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6"/>
    </row>
    <row r="516" spans="1:19" s="2" customFormat="1" x14ac:dyDescent="0.2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6"/>
    </row>
    <row r="517" spans="1:19" s="2" customFormat="1" x14ac:dyDescent="0.2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6"/>
    </row>
    <row r="518" spans="1:19" s="2" customFormat="1" x14ac:dyDescent="0.2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6"/>
    </row>
    <row r="519" spans="1:19" s="2" customFormat="1" x14ac:dyDescent="0.2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6"/>
    </row>
    <row r="520" spans="1:19" s="2" customFormat="1" x14ac:dyDescent="0.2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6"/>
    </row>
    <row r="521" spans="1:19" s="2" customFormat="1" x14ac:dyDescent="0.2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6"/>
    </row>
    <row r="522" spans="1:19" s="2" customFormat="1" x14ac:dyDescent="0.2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6"/>
    </row>
    <row r="523" spans="1:19" s="2" customFormat="1" x14ac:dyDescent="0.2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6"/>
    </row>
    <row r="524" spans="1:19" s="2" customFormat="1" x14ac:dyDescent="0.2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6"/>
    </row>
    <row r="525" spans="1:19" s="2" customFormat="1" x14ac:dyDescent="0.2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6"/>
    </row>
    <row r="526" spans="1:19" s="2" customFormat="1" x14ac:dyDescent="0.2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6"/>
    </row>
    <row r="527" spans="1:19" s="2" customFormat="1" x14ac:dyDescent="0.2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6"/>
    </row>
    <row r="528" spans="1:19" s="2" customFormat="1" x14ac:dyDescent="0.2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6"/>
    </row>
    <row r="529" spans="1:19" s="2" customFormat="1" x14ac:dyDescent="0.2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6"/>
    </row>
    <row r="530" spans="1:19" s="2" customFormat="1" x14ac:dyDescent="0.2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6"/>
    </row>
    <row r="531" spans="1:19" s="2" customFormat="1" x14ac:dyDescent="0.2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6"/>
    </row>
    <row r="532" spans="1:19" s="2" customFormat="1" x14ac:dyDescent="0.2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6"/>
    </row>
    <row r="533" spans="1:19" s="2" customFormat="1" x14ac:dyDescent="0.2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6"/>
    </row>
    <row r="534" spans="1:19" s="2" customFormat="1" x14ac:dyDescent="0.2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6"/>
    </row>
    <row r="535" spans="1:19" s="2" customFormat="1" x14ac:dyDescent="0.2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6"/>
    </row>
    <row r="536" spans="1:19" s="2" customFormat="1" x14ac:dyDescent="0.2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6"/>
    </row>
    <row r="537" spans="1:19" s="2" customFormat="1" x14ac:dyDescent="0.2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6"/>
    </row>
    <row r="538" spans="1:19" s="2" customFormat="1" x14ac:dyDescent="0.2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6"/>
    </row>
    <row r="539" spans="1:19" s="2" customFormat="1" x14ac:dyDescent="0.2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6"/>
    </row>
    <row r="540" spans="1:19" s="2" customFormat="1" x14ac:dyDescent="0.2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6"/>
    </row>
    <row r="541" spans="1:19" s="2" customFormat="1" x14ac:dyDescent="0.2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6"/>
    </row>
    <row r="542" spans="1:19" s="2" customFormat="1" x14ac:dyDescent="0.2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6"/>
    </row>
    <row r="543" spans="1:19" s="2" customFormat="1" x14ac:dyDescent="0.2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6"/>
    </row>
    <row r="544" spans="1:19" s="2" customFormat="1" x14ac:dyDescent="0.2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6"/>
    </row>
    <row r="545" spans="1:19" s="2" customFormat="1" x14ac:dyDescent="0.2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6"/>
    </row>
    <row r="546" spans="1:19" s="2" customFormat="1" x14ac:dyDescent="0.2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6"/>
    </row>
    <row r="547" spans="1:19" s="2" customFormat="1" x14ac:dyDescent="0.2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6"/>
    </row>
    <row r="548" spans="1:19" s="2" customFormat="1" x14ac:dyDescent="0.2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6"/>
    </row>
    <row r="549" spans="1:19" s="2" customFormat="1" x14ac:dyDescent="0.2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6"/>
    </row>
    <row r="550" spans="1:19" s="2" customFormat="1" x14ac:dyDescent="0.2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6"/>
    </row>
    <row r="551" spans="1:19" s="2" customFormat="1" x14ac:dyDescent="0.2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6"/>
    </row>
    <row r="552" spans="1:19" s="2" customFormat="1" x14ac:dyDescent="0.2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6"/>
    </row>
    <row r="553" spans="1:19" s="2" customFormat="1" x14ac:dyDescent="0.2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6"/>
    </row>
    <row r="554" spans="1:19" s="2" customFormat="1" x14ac:dyDescent="0.2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6"/>
    </row>
    <row r="555" spans="1:19" s="2" customFormat="1" x14ac:dyDescent="0.2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6"/>
    </row>
    <row r="556" spans="1:19" s="2" customFormat="1" x14ac:dyDescent="0.2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6"/>
    </row>
    <row r="557" spans="1:19" s="2" customFormat="1" x14ac:dyDescent="0.2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6"/>
    </row>
    <row r="558" spans="1:19" s="2" customFormat="1" x14ac:dyDescent="0.2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6"/>
    </row>
    <row r="559" spans="1:19" s="2" customFormat="1" x14ac:dyDescent="0.2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6"/>
    </row>
    <row r="560" spans="1:19" s="2" customFormat="1" x14ac:dyDescent="0.2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6"/>
    </row>
    <row r="561" spans="1:19" s="2" customFormat="1" x14ac:dyDescent="0.2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6"/>
    </row>
    <row r="562" spans="1:19" s="2" customFormat="1" x14ac:dyDescent="0.2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6"/>
    </row>
    <row r="563" spans="1:19" s="2" customFormat="1" x14ac:dyDescent="0.2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6"/>
    </row>
    <row r="564" spans="1:19" s="2" customFormat="1" x14ac:dyDescent="0.2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6"/>
    </row>
    <row r="565" spans="1:19" s="2" customFormat="1" x14ac:dyDescent="0.2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6"/>
    </row>
    <row r="566" spans="1:19" s="2" customFormat="1" x14ac:dyDescent="0.2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6"/>
    </row>
    <row r="567" spans="1:19" s="2" customFormat="1" x14ac:dyDescent="0.2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6"/>
    </row>
    <row r="568" spans="1:19" s="2" customFormat="1" x14ac:dyDescent="0.2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6"/>
    </row>
    <row r="569" spans="1:19" s="2" customFormat="1" x14ac:dyDescent="0.2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6"/>
    </row>
    <row r="570" spans="1:19" s="2" customFormat="1" x14ac:dyDescent="0.2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6"/>
    </row>
    <row r="571" spans="1:19" s="2" customFormat="1" x14ac:dyDescent="0.2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6"/>
    </row>
    <row r="572" spans="1:19" s="2" customFormat="1" x14ac:dyDescent="0.2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6"/>
    </row>
    <row r="573" spans="1:19" s="2" customFormat="1" x14ac:dyDescent="0.2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6"/>
    </row>
    <row r="574" spans="1:19" s="2" customFormat="1" x14ac:dyDescent="0.2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6"/>
    </row>
    <row r="575" spans="1:19" s="2" customFormat="1" x14ac:dyDescent="0.2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6"/>
    </row>
    <row r="576" spans="1:19" s="2" customFormat="1" x14ac:dyDescent="0.2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6"/>
    </row>
    <row r="577" spans="1:19" s="2" customFormat="1" x14ac:dyDescent="0.2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6"/>
    </row>
    <row r="578" spans="1:19" s="2" customFormat="1" x14ac:dyDescent="0.2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6"/>
    </row>
    <row r="579" spans="1:19" s="2" customFormat="1" x14ac:dyDescent="0.2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6"/>
    </row>
    <row r="580" spans="1:19" s="2" customFormat="1" x14ac:dyDescent="0.2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6"/>
    </row>
    <row r="581" spans="1:19" s="2" customFormat="1" x14ac:dyDescent="0.2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6"/>
    </row>
    <row r="582" spans="1:19" s="2" customFormat="1" x14ac:dyDescent="0.2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6"/>
    </row>
    <row r="583" spans="1:19" s="2" customFormat="1" x14ac:dyDescent="0.2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6"/>
    </row>
    <row r="584" spans="1:19" s="2" customFormat="1" x14ac:dyDescent="0.2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6"/>
    </row>
    <row r="585" spans="1:19" s="2" customFormat="1" x14ac:dyDescent="0.2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6"/>
    </row>
    <row r="586" spans="1:19" s="2" customFormat="1" x14ac:dyDescent="0.2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6"/>
    </row>
    <row r="587" spans="1:19" s="2" customFormat="1" x14ac:dyDescent="0.2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6"/>
    </row>
    <row r="588" spans="1:19" s="2" customFormat="1" x14ac:dyDescent="0.2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6"/>
    </row>
    <row r="589" spans="1:19" s="2" customFormat="1" x14ac:dyDescent="0.2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6"/>
    </row>
    <row r="590" spans="1:19" s="2" customFormat="1" x14ac:dyDescent="0.2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6"/>
    </row>
    <row r="591" spans="1:19" s="2" customFormat="1" x14ac:dyDescent="0.2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6"/>
    </row>
    <row r="592" spans="1:19" s="2" customFormat="1" x14ac:dyDescent="0.2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6"/>
    </row>
    <row r="593" spans="1:19" s="2" customFormat="1" x14ac:dyDescent="0.2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6"/>
    </row>
    <row r="594" spans="1:19" s="2" customFormat="1" x14ac:dyDescent="0.2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6"/>
    </row>
    <row r="595" spans="1:19" s="2" customFormat="1" x14ac:dyDescent="0.2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6"/>
    </row>
    <row r="596" spans="1:19" s="2" customFormat="1" x14ac:dyDescent="0.2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6"/>
    </row>
    <row r="597" spans="1:19" s="2" customFormat="1" x14ac:dyDescent="0.2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6"/>
    </row>
    <row r="598" spans="1:19" s="2" customFormat="1" x14ac:dyDescent="0.2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6"/>
    </row>
    <row r="599" spans="1:19" s="2" customFormat="1" x14ac:dyDescent="0.2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6"/>
    </row>
    <row r="600" spans="1:19" s="2" customFormat="1" x14ac:dyDescent="0.2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6"/>
    </row>
    <row r="601" spans="1:19" s="2" customFormat="1" x14ac:dyDescent="0.2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6"/>
    </row>
    <row r="602" spans="1:19" s="2" customFormat="1" x14ac:dyDescent="0.2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6"/>
    </row>
    <row r="603" spans="1:19" s="2" customFormat="1" x14ac:dyDescent="0.2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6"/>
    </row>
    <row r="604" spans="1:19" s="2" customFormat="1" x14ac:dyDescent="0.2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6"/>
    </row>
    <row r="605" spans="1:19" s="2" customFormat="1" x14ac:dyDescent="0.2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6"/>
    </row>
    <row r="606" spans="1:19" s="2" customFormat="1" x14ac:dyDescent="0.2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6"/>
    </row>
    <row r="607" spans="1:19" s="2" customFormat="1" x14ac:dyDescent="0.2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6"/>
    </row>
    <row r="608" spans="1:19" s="2" customFormat="1" x14ac:dyDescent="0.2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6"/>
    </row>
    <row r="609" spans="1:19" s="2" customFormat="1" x14ac:dyDescent="0.2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6"/>
    </row>
    <row r="610" spans="1:19" s="2" customFormat="1" x14ac:dyDescent="0.2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6"/>
    </row>
    <row r="611" spans="1:19" s="2" customFormat="1" x14ac:dyDescent="0.2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6"/>
    </row>
    <row r="612" spans="1:19" s="2" customFormat="1" x14ac:dyDescent="0.2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6"/>
    </row>
    <row r="613" spans="1:19" s="2" customFormat="1" x14ac:dyDescent="0.2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6"/>
    </row>
    <row r="614" spans="1:19" s="2" customFormat="1" x14ac:dyDescent="0.2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6"/>
    </row>
    <row r="615" spans="1:19" s="2" customFormat="1" x14ac:dyDescent="0.2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6"/>
    </row>
    <row r="616" spans="1:19" s="2" customFormat="1" x14ac:dyDescent="0.2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6"/>
    </row>
    <row r="617" spans="1:19" s="2" customFormat="1" x14ac:dyDescent="0.2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6"/>
    </row>
    <row r="618" spans="1:19" s="2" customFormat="1" x14ac:dyDescent="0.2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6"/>
    </row>
    <row r="619" spans="1:19" s="2" customFormat="1" x14ac:dyDescent="0.2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6"/>
    </row>
    <row r="620" spans="1:19" s="2" customFormat="1" x14ac:dyDescent="0.2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6"/>
    </row>
    <row r="621" spans="1:19" s="2" customFormat="1" x14ac:dyDescent="0.2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6"/>
    </row>
    <row r="622" spans="1:19" s="2" customFormat="1" x14ac:dyDescent="0.2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6"/>
    </row>
    <row r="623" spans="1:19" s="2" customFormat="1" x14ac:dyDescent="0.2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6"/>
    </row>
    <row r="624" spans="1:19" s="2" customFormat="1" x14ac:dyDescent="0.2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6"/>
    </row>
    <row r="625" spans="1:19" s="2" customFormat="1" x14ac:dyDescent="0.2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6"/>
    </row>
    <row r="626" spans="1:19" s="2" customFormat="1" x14ac:dyDescent="0.2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6"/>
    </row>
    <row r="627" spans="1:19" s="2" customFormat="1" x14ac:dyDescent="0.2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6"/>
    </row>
    <row r="628" spans="1:19" s="2" customFormat="1" x14ac:dyDescent="0.2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6"/>
    </row>
    <row r="629" spans="1:19" s="2" customFormat="1" x14ac:dyDescent="0.2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6"/>
    </row>
    <row r="630" spans="1:19" s="2" customFormat="1" x14ac:dyDescent="0.2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6"/>
    </row>
    <row r="631" spans="1:19" s="2" customFormat="1" x14ac:dyDescent="0.2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6"/>
    </row>
    <row r="632" spans="1:19" s="2" customFormat="1" x14ac:dyDescent="0.2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6"/>
    </row>
    <row r="633" spans="1:19" s="2" customFormat="1" x14ac:dyDescent="0.2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6"/>
    </row>
    <row r="634" spans="1:19" s="2" customFormat="1" x14ac:dyDescent="0.2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6"/>
    </row>
    <row r="635" spans="1:19" s="2" customFormat="1" x14ac:dyDescent="0.2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6"/>
    </row>
    <row r="636" spans="1:19" s="2" customFormat="1" x14ac:dyDescent="0.2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6"/>
    </row>
    <row r="637" spans="1:19" s="2" customFormat="1" x14ac:dyDescent="0.2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6"/>
    </row>
    <row r="638" spans="1:19" s="2" customFormat="1" x14ac:dyDescent="0.2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6"/>
    </row>
    <row r="639" spans="1:19" s="2" customFormat="1" x14ac:dyDescent="0.2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6"/>
    </row>
    <row r="640" spans="1:19" s="2" customFormat="1" x14ac:dyDescent="0.2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6"/>
    </row>
    <row r="641" spans="1:19" s="2" customFormat="1" x14ac:dyDescent="0.2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6"/>
    </row>
    <row r="642" spans="1:19" s="2" customFormat="1" x14ac:dyDescent="0.2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6"/>
    </row>
    <row r="643" spans="1:19" s="2" customFormat="1" x14ac:dyDescent="0.2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6"/>
    </row>
    <row r="644" spans="1:19" s="2" customFormat="1" x14ac:dyDescent="0.2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6"/>
    </row>
    <row r="645" spans="1:19" s="2" customFormat="1" x14ac:dyDescent="0.2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6"/>
    </row>
    <row r="646" spans="1:19" s="2" customFormat="1" x14ac:dyDescent="0.2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6"/>
    </row>
    <row r="647" spans="1:19" s="2" customFormat="1" x14ac:dyDescent="0.2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6"/>
    </row>
    <row r="648" spans="1:19" s="2" customFormat="1" x14ac:dyDescent="0.2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6"/>
    </row>
    <row r="649" spans="1:19" s="2" customFormat="1" x14ac:dyDescent="0.2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6"/>
    </row>
    <row r="650" spans="1:19" s="2" customFormat="1" x14ac:dyDescent="0.2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6"/>
    </row>
    <row r="651" spans="1:19" s="2" customFormat="1" x14ac:dyDescent="0.2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6"/>
    </row>
    <row r="652" spans="1:19" s="2" customFormat="1" x14ac:dyDescent="0.2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6"/>
    </row>
    <row r="653" spans="1:19" s="2" customFormat="1" x14ac:dyDescent="0.2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6"/>
    </row>
    <row r="654" spans="1:19" s="2" customFormat="1" x14ac:dyDescent="0.2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6"/>
    </row>
    <row r="655" spans="1:19" s="2" customFormat="1" x14ac:dyDescent="0.2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6"/>
    </row>
    <row r="656" spans="1:19" s="2" customFormat="1" x14ac:dyDescent="0.2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6"/>
    </row>
    <row r="657" spans="1:19" s="2" customFormat="1" x14ac:dyDescent="0.2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6"/>
    </row>
    <row r="658" spans="1:19" s="2" customFormat="1" x14ac:dyDescent="0.2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6"/>
    </row>
    <row r="659" spans="1:19" s="2" customFormat="1" x14ac:dyDescent="0.2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6"/>
    </row>
    <row r="660" spans="1:19" s="2" customFormat="1" x14ac:dyDescent="0.2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6"/>
    </row>
    <row r="661" spans="1:19" s="2" customFormat="1" x14ac:dyDescent="0.2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6"/>
    </row>
    <row r="662" spans="1:19" s="2" customFormat="1" x14ac:dyDescent="0.2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6"/>
    </row>
    <row r="663" spans="1:19" s="2" customFormat="1" x14ac:dyDescent="0.2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6"/>
    </row>
    <row r="664" spans="1:19" s="2" customFormat="1" x14ac:dyDescent="0.2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6"/>
    </row>
    <row r="665" spans="1:19" s="2" customFormat="1" x14ac:dyDescent="0.2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6"/>
    </row>
    <row r="666" spans="1:19" s="2" customFormat="1" x14ac:dyDescent="0.2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6"/>
    </row>
    <row r="667" spans="1:19" s="2" customFormat="1" x14ac:dyDescent="0.2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6"/>
    </row>
    <row r="668" spans="1:19" s="2" customFormat="1" x14ac:dyDescent="0.2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6"/>
    </row>
    <row r="669" spans="1:19" s="2" customFormat="1" x14ac:dyDescent="0.2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6"/>
    </row>
    <row r="670" spans="1:19" s="2" customFormat="1" x14ac:dyDescent="0.2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6"/>
    </row>
    <row r="671" spans="1:19" s="2" customFormat="1" x14ac:dyDescent="0.2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6"/>
    </row>
    <row r="672" spans="1:19" s="2" customFormat="1" x14ac:dyDescent="0.2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6"/>
    </row>
    <row r="673" spans="1:19" s="2" customFormat="1" x14ac:dyDescent="0.2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6"/>
    </row>
    <row r="674" spans="1:19" s="2" customFormat="1" x14ac:dyDescent="0.2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6"/>
    </row>
  </sheetData>
  <mergeCells count="6">
    <mergeCell ref="A82:R82"/>
    <mergeCell ref="A83:R83"/>
    <mergeCell ref="A1:R1"/>
    <mergeCell ref="A2:R2"/>
    <mergeCell ref="A42:R42"/>
    <mergeCell ref="A43:R43"/>
  </mergeCells>
  <phoneticPr fontId="3" type="noConversion"/>
  <printOptions gridLinesSet="0"/>
  <pageMargins left="1.1000000000000001" right="0.93" top="1.1200000000000001" bottom="0.5" header="0.5" footer="0.5"/>
  <pageSetup firstPageNumber="257" orientation="landscape" horizontalDpi="300" verticalDpi="300" r:id="rId1"/>
  <headerFooter alignWithMargins="0">
    <oddFooter>&amp;L&amp;"Times New Roman,Bold"MEDICARE &amp;&amp; MEDICAID RESEARCH REVIEW/&amp;"Times New Roman,Regular"&amp;6 2012 Statistical Supplement</oddFooter>
  </headerFooter>
  <rowBreaks count="2" manualBreakCount="2">
    <brk id="41" max="18" man="1"/>
    <brk id="81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TABLE13.25</vt:lpstr>
      <vt:lpstr>TABLE13.25!Print_Area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2013-04-16T18:33:51Z</cp:lastPrinted>
  <dcterms:created xsi:type="dcterms:W3CDTF">1999-10-08T13:59:15Z</dcterms:created>
  <dcterms:modified xsi:type="dcterms:W3CDTF">2013-04-24T18:11:06Z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1707464373</vt:i4>
  </property>
  <property fmtid="{D5CDD505-2E9C-101B-9397-08002B2CF9AE}" pid="3" name="_NewReviewCycle">
    <vt:lpwstr/>
  </property>
  <property fmtid="{D5CDD505-2E9C-101B-9397-08002B2CF9AE}" pid="4" name="_EmailSubject">
    <vt:lpwstr>Medicaid tables 13.21 - 13.27 (2012 Statistical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</Properties>
</file>