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5" sheetId="1" r:id="rId1"/>
  </sheets>
  <definedNames>
    <definedName name="_Regression_Int" localSheetId="0" hidden="1">1</definedName>
    <definedName name="_xlnm.Print_Area" localSheetId="0">TABLE13.5!$A$1:$V$115</definedName>
    <definedName name="Print_Area_MI" localSheetId="0">TABLE13.5!$A$1:$W$115</definedName>
  </definedNames>
  <calcPr calcId="145621"/>
</workbook>
</file>

<file path=xl/calcChain.xml><?xml version="1.0" encoding="utf-8"?>
<calcChain xmlns="http://schemas.openxmlformats.org/spreadsheetml/2006/main">
  <c r="V96" i="1" l="1"/>
  <c r="T96" i="1"/>
  <c r="R96" i="1"/>
  <c r="P96" i="1"/>
  <c r="N96" i="1"/>
  <c r="K96" i="1"/>
  <c r="I96" i="1"/>
  <c r="G96" i="1"/>
  <c r="E96" i="1"/>
  <c r="E95" i="1"/>
  <c r="V95" i="1"/>
  <c r="T95" i="1"/>
  <c r="R95" i="1"/>
  <c r="P95" i="1"/>
  <c r="N95" i="1"/>
  <c r="K95" i="1"/>
  <c r="I95" i="1"/>
  <c r="G95" i="1"/>
  <c r="V94" i="1"/>
  <c r="T94" i="1"/>
  <c r="R94" i="1"/>
  <c r="P94" i="1"/>
  <c r="N94" i="1"/>
  <c r="K94" i="1"/>
  <c r="I94" i="1"/>
  <c r="G94" i="1"/>
  <c r="E94" i="1"/>
  <c r="V93" i="1"/>
  <c r="T93" i="1"/>
  <c r="R93" i="1"/>
  <c r="P93" i="1"/>
  <c r="N93" i="1"/>
  <c r="K93" i="1"/>
  <c r="I93" i="1"/>
  <c r="G93" i="1"/>
  <c r="E93" i="1"/>
  <c r="V92" i="1"/>
  <c r="T92" i="1"/>
  <c r="R92" i="1"/>
  <c r="P92" i="1"/>
  <c r="N92" i="1"/>
  <c r="K92" i="1"/>
  <c r="I92" i="1"/>
  <c r="G92" i="1"/>
  <c r="E92" i="1"/>
  <c r="V91" i="1"/>
  <c r="T91" i="1"/>
  <c r="R91" i="1"/>
  <c r="P91" i="1"/>
  <c r="N91" i="1"/>
  <c r="K91" i="1"/>
  <c r="I91" i="1"/>
  <c r="G91" i="1"/>
  <c r="E91" i="1"/>
  <c r="V90" i="1"/>
  <c r="T90" i="1"/>
  <c r="R90" i="1"/>
  <c r="P90" i="1"/>
  <c r="N90" i="1"/>
  <c r="K90" i="1"/>
  <c r="I90" i="1"/>
  <c r="G90" i="1"/>
  <c r="E90" i="1"/>
  <c r="V89" i="1"/>
  <c r="T89" i="1"/>
  <c r="R89" i="1"/>
  <c r="P89" i="1"/>
  <c r="N89" i="1"/>
  <c r="K89" i="1"/>
  <c r="I89" i="1"/>
  <c r="G89" i="1"/>
  <c r="E89" i="1"/>
  <c r="V87" i="1"/>
  <c r="T87" i="1"/>
  <c r="R87" i="1"/>
  <c r="P87" i="1"/>
  <c r="N87" i="1"/>
  <c r="K87" i="1"/>
  <c r="I87" i="1"/>
  <c r="G87" i="1"/>
  <c r="E87" i="1"/>
  <c r="V88" i="1"/>
  <c r="T88" i="1"/>
  <c r="R88" i="1"/>
  <c r="P88" i="1"/>
  <c r="N88" i="1"/>
  <c r="G88" i="1"/>
  <c r="V86" i="1"/>
  <c r="T86" i="1"/>
  <c r="R86" i="1"/>
  <c r="P86" i="1"/>
  <c r="N86" i="1"/>
  <c r="G86" i="1"/>
  <c r="E88" i="1"/>
  <c r="E86" i="1"/>
  <c r="K86" i="1"/>
  <c r="I86" i="1"/>
  <c r="E72" i="1"/>
  <c r="G72" i="1"/>
  <c r="I72" i="1"/>
  <c r="K72" i="1"/>
  <c r="N18" i="1"/>
  <c r="N72" i="1" s="1"/>
  <c r="P72" i="1"/>
  <c r="R72" i="1"/>
  <c r="T72" i="1"/>
  <c r="V72" i="1"/>
  <c r="E73" i="1"/>
  <c r="G73" i="1"/>
  <c r="I73" i="1"/>
  <c r="K73" i="1"/>
  <c r="N19" i="1"/>
  <c r="N73" i="1" s="1"/>
  <c r="P73" i="1"/>
  <c r="R73" i="1"/>
  <c r="T73" i="1"/>
  <c r="V73" i="1"/>
  <c r="E74" i="1"/>
  <c r="G74" i="1"/>
  <c r="I74" i="1"/>
  <c r="K74" i="1"/>
  <c r="N20" i="1"/>
  <c r="N74" i="1" s="1"/>
  <c r="P74" i="1"/>
  <c r="R74" i="1"/>
  <c r="T74" i="1"/>
  <c r="V74" i="1"/>
  <c r="E75" i="1"/>
  <c r="G75" i="1"/>
  <c r="I75" i="1"/>
  <c r="K75" i="1"/>
  <c r="N21" i="1"/>
  <c r="N75" i="1" s="1"/>
  <c r="P75" i="1"/>
  <c r="R75" i="1"/>
  <c r="T75" i="1"/>
  <c r="V75" i="1"/>
  <c r="E76" i="1"/>
  <c r="G76" i="1"/>
  <c r="I76" i="1"/>
  <c r="K76" i="1"/>
  <c r="N22" i="1"/>
  <c r="N76" i="1" s="1"/>
  <c r="P76" i="1"/>
  <c r="R76" i="1"/>
  <c r="T76" i="1"/>
  <c r="V76" i="1"/>
  <c r="E77" i="1"/>
  <c r="G77" i="1"/>
  <c r="I77" i="1"/>
  <c r="K77" i="1"/>
  <c r="N23" i="1"/>
  <c r="N77" i="1" s="1"/>
  <c r="P77" i="1"/>
  <c r="R77" i="1"/>
  <c r="T77" i="1"/>
  <c r="V77" i="1"/>
  <c r="E78" i="1"/>
  <c r="G78" i="1"/>
  <c r="I78" i="1"/>
  <c r="K78" i="1"/>
  <c r="N78" i="1"/>
  <c r="P78" i="1"/>
  <c r="R78" i="1"/>
  <c r="T78" i="1"/>
  <c r="V78" i="1"/>
  <c r="E79" i="1"/>
  <c r="G79" i="1"/>
  <c r="I79" i="1"/>
  <c r="K79" i="1"/>
  <c r="N79" i="1"/>
  <c r="P79" i="1"/>
  <c r="R79" i="1"/>
  <c r="T79" i="1"/>
  <c r="V79" i="1"/>
  <c r="E80" i="1"/>
  <c r="G80" i="1"/>
  <c r="I80" i="1"/>
  <c r="K80" i="1"/>
  <c r="N80" i="1"/>
  <c r="P80" i="1"/>
  <c r="R80" i="1"/>
  <c r="T80" i="1"/>
  <c r="V80" i="1"/>
  <c r="E81" i="1"/>
  <c r="G81" i="1"/>
  <c r="I81" i="1"/>
  <c r="K81" i="1"/>
  <c r="N81" i="1"/>
  <c r="P81" i="1"/>
  <c r="R81" i="1"/>
  <c r="T81" i="1"/>
  <c r="V81" i="1"/>
  <c r="E82" i="1"/>
  <c r="G82" i="1"/>
  <c r="I82" i="1"/>
  <c r="K82" i="1"/>
  <c r="N82" i="1"/>
  <c r="P82" i="1"/>
  <c r="R82" i="1"/>
  <c r="T82" i="1"/>
  <c r="V82" i="1"/>
  <c r="E83" i="1"/>
  <c r="G83" i="1"/>
  <c r="I83" i="1"/>
  <c r="K83" i="1"/>
  <c r="N83" i="1"/>
  <c r="P83" i="1"/>
  <c r="R83" i="1"/>
  <c r="T83" i="1"/>
  <c r="V83" i="1"/>
  <c r="E84" i="1"/>
  <c r="G84" i="1"/>
  <c r="I84" i="1"/>
  <c r="K84" i="1"/>
  <c r="N84" i="1"/>
  <c r="P84" i="1"/>
  <c r="R84" i="1"/>
  <c r="T84" i="1"/>
  <c r="V84" i="1"/>
  <c r="E85" i="1"/>
  <c r="G85" i="1"/>
  <c r="I85" i="1"/>
  <c r="K85" i="1"/>
  <c r="N85" i="1"/>
  <c r="P85" i="1"/>
  <c r="R85" i="1"/>
  <c r="T85" i="1"/>
  <c r="V85" i="1"/>
  <c r="I88" i="1"/>
  <c r="K88" i="1"/>
  <c r="N7" i="1"/>
  <c r="C78" i="1"/>
  <c r="C77" i="1"/>
  <c r="C76" i="1"/>
  <c r="C75" i="1"/>
  <c r="C74" i="1"/>
  <c r="C73" i="1"/>
  <c r="C72" i="1"/>
  <c r="V71" i="1"/>
  <c r="T71" i="1"/>
  <c r="R71" i="1"/>
  <c r="P71" i="1"/>
  <c r="N17" i="1"/>
  <c r="N71" i="1" s="1"/>
  <c r="K71" i="1"/>
  <c r="I71" i="1"/>
  <c r="G71" i="1"/>
  <c r="E71" i="1"/>
  <c r="C71" i="1"/>
  <c r="V70" i="1"/>
  <c r="T70" i="1"/>
  <c r="R70" i="1"/>
  <c r="P70" i="1"/>
  <c r="N16" i="1"/>
  <c r="N70" i="1" s="1"/>
  <c r="K70" i="1"/>
  <c r="I70" i="1"/>
  <c r="G70" i="1"/>
  <c r="E70" i="1"/>
  <c r="C70" i="1"/>
  <c r="V69" i="1"/>
  <c r="T69" i="1"/>
  <c r="R69" i="1"/>
  <c r="P69" i="1"/>
  <c r="N15" i="1"/>
  <c r="N69" i="1" s="1"/>
  <c r="K69" i="1"/>
  <c r="I69" i="1"/>
  <c r="G69" i="1"/>
  <c r="E69" i="1"/>
  <c r="C69" i="1"/>
  <c r="V68" i="1"/>
  <c r="T68" i="1"/>
  <c r="R68" i="1"/>
  <c r="P68" i="1"/>
  <c r="N14" i="1"/>
  <c r="N68" i="1" s="1"/>
  <c r="K68" i="1"/>
  <c r="I68" i="1"/>
  <c r="G68" i="1"/>
  <c r="E68" i="1"/>
  <c r="C68" i="1"/>
  <c r="V67" i="1"/>
  <c r="T67" i="1"/>
  <c r="R67" i="1"/>
  <c r="P67" i="1"/>
  <c r="N13" i="1"/>
  <c r="N67" i="1" s="1"/>
  <c r="K67" i="1"/>
  <c r="I67" i="1"/>
  <c r="G67" i="1"/>
  <c r="E67" i="1"/>
  <c r="C67" i="1"/>
  <c r="V66" i="1"/>
  <c r="T66" i="1"/>
  <c r="R66" i="1"/>
  <c r="P66" i="1"/>
  <c r="N12" i="1"/>
  <c r="N66" i="1" s="1"/>
  <c r="K66" i="1"/>
  <c r="I66" i="1"/>
  <c r="G66" i="1"/>
  <c r="E66" i="1"/>
  <c r="C66" i="1"/>
  <c r="V65" i="1"/>
  <c r="T65" i="1"/>
  <c r="R65" i="1"/>
  <c r="P65" i="1"/>
  <c r="N11" i="1"/>
  <c r="N65" i="1" s="1"/>
  <c r="K65" i="1"/>
  <c r="I65" i="1"/>
  <c r="G65" i="1"/>
  <c r="E65" i="1"/>
  <c r="C65" i="1"/>
  <c r="V64" i="1"/>
  <c r="T64" i="1"/>
  <c r="R64" i="1"/>
  <c r="P64" i="1"/>
  <c r="N10" i="1"/>
  <c r="N64" i="1" s="1"/>
  <c r="K64" i="1"/>
  <c r="I64" i="1"/>
  <c r="G64" i="1"/>
  <c r="E64" i="1"/>
  <c r="C64" i="1"/>
  <c r="V63" i="1"/>
  <c r="T63" i="1"/>
  <c r="R63" i="1"/>
  <c r="P63" i="1"/>
  <c r="N9" i="1"/>
  <c r="N63" i="1" s="1"/>
  <c r="K63" i="1"/>
  <c r="I63" i="1"/>
  <c r="G63" i="1"/>
  <c r="E63" i="1"/>
  <c r="C63" i="1"/>
  <c r="V62" i="1"/>
  <c r="T62" i="1"/>
  <c r="R62" i="1"/>
  <c r="P62" i="1"/>
  <c r="N8" i="1"/>
  <c r="N62" i="1" s="1"/>
  <c r="K62" i="1"/>
  <c r="I62" i="1"/>
  <c r="G62" i="1"/>
  <c r="E62" i="1"/>
  <c r="C62" i="1"/>
  <c r="V61" i="1"/>
  <c r="T61" i="1"/>
  <c r="R61" i="1"/>
  <c r="P61" i="1"/>
  <c r="N61" i="1"/>
  <c r="K61" i="1"/>
  <c r="I61" i="1"/>
  <c r="G61" i="1"/>
  <c r="E61" i="1"/>
  <c r="C61" i="1"/>
</calcChain>
</file>

<file path=xl/sharedStrings.xml><?xml version="1.0" encoding="utf-8"?>
<sst xmlns="http://schemas.openxmlformats.org/spreadsheetml/2006/main" count="103" uniqueCount="64">
  <si>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</si>
  <si>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</si>
  <si>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</si>
  <si>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</si>
  <si>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</si>
  <si>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</si>
  <si>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</si>
  <si>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</si>
  <si>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</si>
  <si>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Facility2</t>
  </si>
  <si>
    <t>Facility</t>
  </si>
  <si>
    <t>Physician</t>
  </si>
  <si>
    <t>Drugs</t>
  </si>
  <si>
    <t xml:space="preserve">    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</si>
  <si>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</si>
  <si>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</si>
  <si>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</si>
  <si>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</si>
  <si>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</si>
  <si>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</si>
  <si>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</si>
  <si>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</si>
  <si>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</si>
  <si>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</si>
  <si>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</si>
  <si>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</si>
  <si>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</si>
  <si>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</si>
  <si>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</si>
  <si>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</si>
  <si>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</si>
  <si>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</si>
  <si>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</si>
  <si>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</si>
  <si>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</si>
  <si>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Inpatient</t>
  </si>
  <si>
    <t xml:space="preserve"> Hospital</t>
  </si>
  <si>
    <t>Percent of Unduplicated Total Using Selected Service</t>
  </si>
  <si>
    <t>Number Using Selected Service, in Thousands</t>
  </si>
  <si>
    <t>Table 13.5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</si>
  <si>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</si>
  <si>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</si>
  <si>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</si>
  <si>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</si>
  <si>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t xml:space="preserve">Medicaid Persons Served (Beneficiaries), All Eligibility Groups,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</si>
  <si>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Information </t>
    </r>
  </si>
  <si>
    <t>service and once in the total.</t>
  </si>
  <si>
    <t xml:space="preserve">System. A person receiving multiple services (e.g., inpatient hospital, physician, and outpatient services) is included once in the user count for each type of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</si>
  <si>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fiscal </t>
    </r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</si>
  <si>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in </t>
    </r>
  </si>
  <si>
    <t>the definitions of related categories of service. Reporting for 1998 added categories of service for personal care support services and home and community-</t>
  </si>
  <si>
    <t>related categories of service (category not shown separately in table).</t>
  </si>
  <si>
    <t xml:space="preserve">based waiver services (category not shown separately in table).  In 1999 the home and community-based waiver services were reclassified into the other </t>
  </si>
  <si>
    <t xml:space="preserve">NOTES: Beginning fiscal year 1998, a Medicaid-eligible person who during the year, received only coverage for managed care benefits was included in this </t>
  </si>
  <si>
    <t xml:space="preserve">year 1991, the conditions of participation for SNFs and ICF-other were unified, the distinction between them removed, and the services renamed nursing </t>
  </si>
  <si>
    <t>fiscal year. This could inflate the number of users and lower the average payments per recipient.</t>
  </si>
  <si>
    <t xml:space="preserve">facility services. It is possible that the combined number of recipients includes some persons who used both types of nursing facility care during the reported </t>
  </si>
  <si>
    <t>Table 13.5—Continued</t>
  </si>
  <si>
    <t xml:space="preserve">series as a person served (beneficiary). ICF/MR is Intermediate care facility for the mentally retarded. Beneficiaries covered under SCHIP are excluded from </t>
  </si>
  <si>
    <t>Medicaid.</t>
  </si>
  <si>
    <t>Fiscal Years 1975-2010</t>
  </si>
  <si>
    <t>Data Analytics.</t>
  </si>
  <si>
    <t xml:space="preserve">Payments, and Services (HCFA-2082) and the Medicaid Statistical Information System (MSIS); data development by the Office of Information Products and </t>
  </si>
  <si>
    <t xml:space="preserve">SOURCES: Centers for Medicare &amp; Medicaid Services, Center for Medicaid and CHIP Services: Statistical Report for Medical Care: Eligibles, Recipients,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</si>
</sst>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0.0_)"/>
    <numFmt numFmtId="166" formatCode="#,##0.0_);\(#,##0.0\)"/>
    <numFmt numFmtId="167" formatCode="0_)"/>
  </numFmts>
  <fonts count="9" x14ac:knownFonts="1">
    <font>
      <sz val="7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8"/>
      <name val="Helv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0" fillId="0" borderId="0" xfId="0" applyAlignment="1">
      <alignment vertical="top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 applyProtection="1">
      <alignment horizontal="left" vertical="top"/>
    </xf>
    <xf numFmtId="164" fontId="1" fillId="0" borderId="0" xfId="0" applyFont="1" applyBorder="1" applyAlignment="1">
      <alignment vertical="top"/>
    </xf>
    <xf numFmtId="164" fontId="3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top"/>
    </xf>
    <xf numFmtId="164" fontId="4" fillId="0" borderId="0" xfId="0" applyFont="1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top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 applyAlignment="1" applyProtection="1">
      <alignment horizontal="left"/>
    </xf>
    <xf numFmtId="164" fontId="3" fillId="0" borderId="0" xfId="0" applyFont="1"/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quotePrefix="1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0" xfId="0" applyFont="1" applyBorder="1"/>
    <xf numFmtId="164" fontId="7" fillId="0" borderId="0" xfId="0" applyFont="1" applyBorder="1"/>
    <xf numFmtId="164" fontId="7" fillId="0" borderId="0" xfId="0" applyFont="1" applyBorder="1" applyAlignment="1" applyProtection="1">
      <alignment horizontal="fill"/>
    </xf>
    <xf numFmtId="164" fontId="7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6" fillId="0" borderId="0" xfId="0" applyFont="1" applyAlignment="1" applyProtection="1">
      <alignment horizontal="center"/>
    </xf>
    <xf numFmtId="164" fontId="7" fillId="0" borderId="0" xfId="0" applyFont="1" applyBorder="1" applyProtection="1"/>
    <xf numFmtId="164" fontId="7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Continuous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>
      <alignment horizontal="centerContinuous"/>
    </xf>
    <xf numFmtId="37" fontId="6" fillId="0" borderId="0" xfId="0" applyNumberFormat="1" applyFont="1" applyProtection="1"/>
    <xf numFmtId="164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0" xfId="0" applyFont="1" applyBorder="1" applyProtection="1"/>
    <xf numFmtId="165" fontId="6" fillId="0" borderId="0" xfId="0" applyNumberFormat="1" applyFo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165" fontId="6" fillId="0" borderId="2" xfId="0" applyNumberFormat="1" applyFont="1" applyBorder="1" applyProtection="1"/>
    <xf numFmtId="166" fontId="6" fillId="0" borderId="2" xfId="0" applyNumberFormat="1" applyFont="1" applyBorder="1" applyProtection="1"/>
    <xf numFmtId="164" fontId="6" fillId="0" borderId="2" xfId="0" applyFont="1" applyBorder="1" applyProtection="1"/>
    <xf numFmtId="164" fontId="2" fillId="0" borderId="0" xfId="0" applyFont="1" applyAlignment="1" applyProtection="1">
      <alignment vertical="top"/>
    </xf>
    <xf numFmtId="164" fontId="6" fillId="0" borderId="1" xfId="0" quotePrefix="1" applyFont="1" applyBorder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DC119"/>
  <sheetViews>
    <sheetView showGridLines="0" tabSelected="1" zoomScale="110" zoomScaleNormal="110" zoomScaleSheetLayoutView="100" workbookViewId="0">
      <selection sqref="A1:V1"/>
    </sheetView>
  </sheetViews>
  <sheetFormatPr defaultColWidth="9.796875" defaultRowHeight="9" x14ac:dyDescent="0.15"/>
  <cols>
    <col min="1" max="1" width="9" style="18" customWidth="1"/>
    <col min="2" max="2" width="4" style="18" customWidth="1"/>
    <col min="3" max="3" width="10" style="18" customWidth="1"/>
    <col min="4" max="4" width="6" style="18" customWidth="1"/>
    <col min="5" max="5" width="8.796875" style="18" customWidth="1"/>
    <col min="6" max="6" width="6" style="18" customWidth="1"/>
    <col min="7" max="7" width="7.796875" style="18" customWidth="1"/>
    <col min="8" max="8" width="6" style="18" customWidth="1"/>
    <col min="9" max="9" width="0" style="18" hidden="1" customWidth="1"/>
    <col min="10" max="10" width="1.796875" style="18" hidden="1" customWidth="1"/>
    <col min="11" max="11" width="0" style="18" hidden="1" customWidth="1"/>
    <col min="12" max="12" width="1.796875" style="18" hidden="1" customWidth="1"/>
    <col min="13" max="13" width="0" style="18" hidden="1" customWidth="1"/>
    <col min="14" max="14" width="7.796875" style="18" customWidth="1"/>
    <col min="15" max="15" width="6" style="18" customWidth="1"/>
    <col min="16" max="16" width="10.19921875" style="18" customWidth="1"/>
    <col min="17" max="17" width="6" style="18" customWidth="1"/>
    <col min="18" max="18" width="9.796875" style="18" customWidth="1"/>
    <col min="19" max="19" width="6" style="18" customWidth="1"/>
    <col min="20" max="20" width="7.796875" style="18" customWidth="1"/>
    <col min="21" max="21" width="5" style="18" customWidth="1"/>
    <col min="22" max="22" width="11" style="18" customWidth="1"/>
    <col min="23" max="23" width="3.59765625" style="18" customWidth="1"/>
    <col min="24" max="24" width="9.796875" style="18"/>
    <col min="25" max="25" width="9.796875" style="16"/>
    <col min="26" max="107" width="9.796875" style="2"/>
  </cols>
  <sheetData>
    <row r="1" spans="1:107" s="1" customFormat="1" ht="15" customHeight="1" x14ac:dyDescent="0.15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8"/>
      <c r="Y1" s="9"/>
      <c r="Z1" s="4"/>
      <c r="AA1" s="5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</row>
    <row r="2" spans="1:107" s="1" customFormat="1" ht="15" customHeight="1" x14ac:dyDescent="0.15">
      <c r="A2" s="54" t="s">
        <v>44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7"/>
      <c r="X2" s="8"/>
      <c r="Y2" s="9"/>
      <c r="Z2" s="4"/>
      <c r="AA2" s="5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</row>
    <row r="3" spans="1:107" s="1" customFormat="1" ht="15" customHeight="1" x14ac:dyDescent="0.15">
      <c r="A3" s="54" t="s">
        <v>60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7"/>
      <c r="X3" s="8"/>
      <c r="Y3" s="9"/>
      <c r="Z3" s="4"/>
      <c r="AA3" s="5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</row>
    <row r="4" spans="1:107" s="29" customFormat="1" ht="10.15" customHeight="1" x14ac:dyDescent="0.2">
      <c r="A4" s="23" t="s">
        <v>0</v>
      </c>
      <c r="B4" s="24"/>
      <c r="C4" s="24"/>
      <c r="D4" s="24"/>
      <c r="E4" s="25" t="s">
        <v>1</v>
      </c>
      <c r="F4" s="24"/>
      <c r="G4" s="24"/>
      <c r="H4" s="24"/>
      <c r="I4" s="24"/>
      <c r="J4" s="24"/>
      <c r="K4" s="25" t="s">
        <v>2</v>
      </c>
      <c r="L4" s="24"/>
      <c r="M4" s="24"/>
      <c r="N4" s="23" t="s">
        <v>2</v>
      </c>
      <c r="O4" s="24"/>
      <c r="P4" s="24"/>
      <c r="Q4" s="24"/>
      <c r="R4" s="25" t="s">
        <v>3</v>
      </c>
      <c r="S4" s="24"/>
      <c r="T4" s="25" t="s">
        <v>4</v>
      </c>
      <c r="U4" s="24"/>
      <c r="V4" s="25" t="s">
        <v>5</v>
      </c>
      <c r="W4" s="26"/>
      <c r="X4" s="26"/>
      <c r="Y4" s="26"/>
      <c r="Z4" s="27"/>
      <c r="AA4" s="28"/>
      <c r="AB4" s="28"/>
      <c r="AC4" s="28"/>
      <c r="AD4" s="28"/>
      <c r="AE4" s="28"/>
      <c r="AF4" s="28"/>
      <c r="AG4" s="28"/>
      <c r="AH4" s="28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</row>
    <row r="5" spans="1:107" s="29" customFormat="1" ht="15" customHeight="1" x14ac:dyDescent="0.2">
      <c r="A5" s="30" t="s">
        <v>6</v>
      </c>
      <c r="B5" s="31"/>
      <c r="C5" s="32" t="s">
        <v>40</v>
      </c>
      <c r="D5" s="31"/>
      <c r="E5" s="32" t="s">
        <v>7</v>
      </c>
      <c r="F5" s="31"/>
      <c r="G5" s="30" t="s">
        <v>8</v>
      </c>
      <c r="H5" s="31"/>
      <c r="I5" s="32" t="s">
        <v>9</v>
      </c>
      <c r="J5" s="31"/>
      <c r="K5" s="32" t="s">
        <v>10</v>
      </c>
      <c r="L5" s="31"/>
      <c r="M5" s="31"/>
      <c r="N5" s="30" t="s">
        <v>41</v>
      </c>
      <c r="O5" s="31"/>
      <c r="P5" s="32" t="s">
        <v>11</v>
      </c>
      <c r="Q5" s="31"/>
      <c r="R5" s="32" t="s">
        <v>7</v>
      </c>
      <c r="S5" s="31"/>
      <c r="T5" s="30" t="s">
        <v>42</v>
      </c>
      <c r="U5" s="31"/>
      <c r="V5" s="32" t="s">
        <v>12</v>
      </c>
      <c r="W5" s="26"/>
      <c r="X5" s="31"/>
      <c r="Y5" s="26"/>
      <c r="Z5" s="27"/>
      <c r="AA5" s="33"/>
      <c r="AB5" s="34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</row>
    <row r="6" spans="1:107" s="29" customFormat="1" ht="10.5" customHeight="1" x14ac:dyDescent="0.2">
      <c r="A6" s="24"/>
      <c r="B6" s="24"/>
      <c r="C6" s="35" t="s">
        <v>38</v>
      </c>
      <c r="D6" s="35"/>
      <c r="E6" s="35"/>
      <c r="F6" s="35"/>
      <c r="G6" s="35"/>
      <c r="H6" s="35"/>
      <c r="I6" s="35"/>
      <c r="J6" s="35"/>
      <c r="K6" s="35"/>
      <c r="L6" s="35"/>
      <c r="M6" s="36" t="s">
        <v>13</v>
      </c>
      <c r="N6" s="35"/>
      <c r="O6" s="35"/>
      <c r="P6" s="35"/>
      <c r="Q6" s="35"/>
      <c r="R6" s="35"/>
      <c r="S6" s="35"/>
      <c r="T6" s="35"/>
      <c r="U6" s="35"/>
      <c r="V6" s="35"/>
      <c r="W6" s="37"/>
      <c r="X6" s="31"/>
      <c r="Y6" s="26"/>
      <c r="Z6" s="27"/>
      <c r="AA6" s="33"/>
      <c r="AB6" s="34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</row>
    <row r="7" spans="1:107" s="29" customFormat="1" ht="11.1" customHeight="1" x14ac:dyDescent="0.2">
      <c r="A7" s="30" t="s">
        <v>14</v>
      </c>
      <c r="B7" s="31"/>
      <c r="C7" s="38">
        <v>22007</v>
      </c>
      <c r="D7" s="38"/>
      <c r="E7" s="38">
        <v>3432</v>
      </c>
      <c r="F7" s="38"/>
      <c r="G7" s="38">
        <v>69</v>
      </c>
      <c r="H7" s="38"/>
      <c r="I7" s="39">
        <v>682</v>
      </c>
      <c r="J7" s="31"/>
      <c r="K7" s="39">
        <v>630</v>
      </c>
      <c r="L7" s="31"/>
      <c r="M7" s="31"/>
      <c r="N7" s="38">
        <f t="shared" ref="N7:N23" si="0">I7+K7</f>
        <v>1312</v>
      </c>
      <c r="O7" s="38"/>
      <c r="P7" s="38">
        <v>15198</v>
      </c>
      <c r="Q7" s="38"/>
      <c r="R7" s="38">
        <v>7437</v>
      </c>
      <c r="S7" s="38"/>
      <c r="T7" s="38">
        <v>343</v>
      </c>
      <c r="U7" s="38"/>
      <c r="V7" s="38">
        <v>14155</v>
      </c>
      <c r="W7" s="31"/>
      <c r="X7" s="31"/>
      <c r="Y7" s="26"/>
      <c r="Z7" s="27"/>
      <c r="AA7" s="33"/>
      <c r="AB7" s="34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</row>
    <row r="8" spans="1:107" s="29" customFormat="1" ht="11.1" customHeight="1" x14ac:dyDescent="0.2">
      <c r="A8" s="30" t="s">
        <v>15</v>
      </c>
      <c r="B8" s="31"/>
      <c r="C8" s="38">
        <v>22815</v>
      </c>
      <c r="D8" s="38"/>
      <c r="E8" s="38">
        <v>3551</v>
      </c>
      <c r="F8" s="38"/>
      <c r="G8" s="38">
        <v>89</v>
      </c>
      <c r="H8" s="38"/>
      <c r="I8" s="39">
        <v>724</v>
      </c>
      <c r="J8" s="31"/>
      <c r="K8" s="39">
        <v>637</v>
      </c>
      <c r="L8" s="31"/>
      <c r="M8" s="31"/>
      <c r="N8" s="38">
        <f t="shared" si="0"/>
        <v>1361</v>
      </c>
      <c r="O8" s="38"/>
      <c r="P8" s="38">
        <v>15624</v>
      </c>
      <c r="Q8" s="38"/>
      <c r="R8" s="38">
        <v>8482</v>
      </c>
      <c r="S8" s="38"/>
      <c r="T8" s="38">
        <v>319</v>
      </c>
      <c r="U8" s="38"/>
      <c r="V8" s="38">
        <v>14883</v>
      </c>
      <c r="W8" s="31"/>
      <c r="X8" s="31"/>
      <c r="Y8" s="26"/>
      <c r="Z8" s="27"/>
      <c r="AA8" s="33"/>
      <c r="AB8" s="34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</row>
    <row r="9" spans="1:107" s="29" customFormat="1" ht="11.1" customHeight="1" x14ac:dyDescent="0.2">
      <c r="A9" s="30" t="s">
        <v>16</v>
      </c>
      <c r="B9" s="31"/>
      <c r="C9" s="38">
        <v>22832</v>
      </c>
      <c r="D9" s="38"/>
      <c r="E9" s="38">
        <v>3768</v>
      </c>
      <c r="F9" s="38"/>
      <c r="G9" s="38">
        <v>107</v>
      </c>
      <c r="H9" s="38"/>
      <c r="I9" s="39">
        <v>754</v>
      </c>
      <c r="J9" s="31"/>
      <c r="K9" s="39">
        <v>641</v>
      </c>
      <c r="L9" s="31"/>
      <c r="M9" s="31"/>
      <c r="N9" s="38">
        <f t="shared" si="0"/>
        <v>1395</v>
      </c>
      <c r="O9" s="38"/>
      <c r="P9" s="38">
        <v>16074</v>
      </c>
      <c r="Q9" s="38"/>
      <c r="R9" s="38">
        <v>8619</v>
      </c>
      <c r="S9" s="38"/>
      <c r="T9" s="38">
        <v>371</v>
      </c>
      <c r="U9" s="38"/>
      <c r="V9" s="38">
        <v>15370</v>
      </c>
      <c r="W9" s="31"/>
      <c r="X9" s="31"/>
      <c r="Y9" s="26"/>
      <c r="Z9" s="27"/>
      <c r="AA9" s="33"/>
      <c r="AB9" s="34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9" customFormat="1" ht="11.1" customHeight="1" x14ac:dyDescent="0.2">
      <c r="A10" s="30" t="s">
        <v>17</v>
      </c>
      <c r="B10" s="31"/>
      <c r="C10" s="38">
        <v>21965</v>
      </c>
      <c r="D10" s="38"/>
      <c r="E10" s="38">
        <v>3782</v>
      </c>
      <c r="F10" s="38"/>
      <c r="G10" s="38">
        <v>104</v>
      </c>
      <c r="H10" s="38"/>
      <c r="I10" s="39">
        <v>740</v>
      </c>
      <c r="J10" s="31"/>
      <c r="K10" s="39">
        <v>639</v>
      </c>
      <c r="L10" s="31"/>
      <c r="M10" s="31"/>
      <c r="N10" s="38">
        <f t="shared" si="0"/>
        <v>1379</v>
      </c>
      <c r="O10" s="38"/>
      <c r="P10" s="38">
        <v>15668</v>
      </c>
      <c r="Q10" s="38"/>
      <c r="R10" s="38">
        <v>8628</v>
      </c>
      <c r="S10" s="38"/>
      <c r="T10" s="38">
        <v>376</v>
      </c>
      <c r="U10" s="38"/>
      <c r="V10" s="38">
        <v>15188</v>
      </c>
      <c r="W10" s="31"/>
      <c r="X10" s="31"/>
      <c r="Y10" s="26"/>
      <c r="Z10" s="27"/>
      <c r="AA10" s="33"/>
      <c r="AB10" s="34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29" customFormat="1" ht="11.1" customHeight="1" x14ac:dyDescent="0.2">
      <c r="A11" s="30" t="s">
        <v>18</v>
      </c>
      <c r="B11" s="31"/>
      <c r="C11" s="38">
        <v>21520</v>
      </c>
      <c r="D11" s="38"/>
      <c r="E11" s="38">
        <v>3608</v>
      </c>
      <c r="F11" s="38"/>
      <c r="G11" s="38">
        <v>114</v>
      </c>
      <c r="H11" s="38"/>
      <c r="I11" s="39">
        <v>766</v>
      </c>
      <c r="J11" s="31"/>
      <c r="K11" s="39">
        <v>610</v>
      </c>
      <c r="L11" s="31"/>
      <c r="M11" s="31"/>
      <c r="N11" s="38">
        <f t="shared" si="0"/>
        <v>1376</v>
      </c>
      <c r="O11" s="38"/>
      <c r="P11" s="38">
        <v>15168</v>
      </c>
      <c r="Q11" s="38"/>
      <c r="R11" s="38">
        <v>7710</v>
      </c>
      <c r="S11" s="38"/>
      <c r="T11" s="38">
        <v>359</v>
      </c>
      <c r="U11" s="38"/>
      <c r="V11" s="38">
        <v>14283</v>
      </c>
      <c r="W11" s="31"/>
      <c r="X11" s="31"/>
      <c r="Y11" s="26"/>
      <c r="Z11" s="27"/>
      <c r="AA11" s="33"/>
      <c r="AB11" s="34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29" customFormat="1" ht="11.1" customHeight="1" x14ac:dyDescent="0.2">
      <c r="A12" s="30" t="s">
        <v>19</v>
      </c>
      <c r="B12" s="31"/>
      <c r="C12" s="38">
        <v>21605</v>
      </c>
      <c r="D12" s="38"/>
      <c r="E12" s="38">
        <v>3680</v>
      </c>
      <c r="F12" s="38"/>
      <c r="G12" s="38">
        <v>121</v>
      </c>
      <c r="H12" s="38"/>
      <c r="I12" s="39">
        <v>789</v>
      </c>
      <c r="J12" s="31"/>
      <c r="K12" s="39">
        <v>606</v>
      </c>
      <c r="L12" s="31"/>
      <c r="M12" s="31"/>
      <c r="N12" s="38">
        <f t="shared" si="0"/>
        <v>1395</v>
      </c>
      <c r="O12" s="38"/>
      <c r="P12" s="38">
        <v>13765</v>
      </c>
      <c r="Q12" s="38"/>
      <c r="R12" s="38">
        <v>9705</v>
      </c>
      <c r="S12" s="38"/>
      <c r="T12" s="38">
        <v>392</v>
      </c>
      <c r="U12" s="38"/>
      <c r="V12" s="38">
        <v>13707</v>
      </c>
      <c r="W12" s="31"/>
      <c r="X12" s="31"/>
      <c r="Y12" s="26"/>
      <c r="Z12" s="27"/>
      <c r="AA12" s="33"/>
      <c r="AB12" s="34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9" customFormat="1" ht="11.1" customHeight="1" x14ac:dyDescent="0.2">
      <c r="A13" s="30" t="s">
        <v>20</v>
      </c>
      <c r="B13" s="31"/>
      <c r="C13" s="38">
        <v>21980</v>
      </c>
      <c r="D13" s="38"/>
      <c r="E13" s="38">
        <v>3703</v>
      </c>
      <c r="F13" s="38"/>
      <c r="G13" s="38">
        <v>151</v>
      </c>
      <c r="H13" s="38"/>
      <c r="I13" s="39">
        <v>762</v>
      </c>
      <c r="J13" s="31"/>
      <c r="K13" s="39">
        <v>610</v>
      </c>
      <c r="L13" s="31"/>
      <c r="M13" s="31"/>
      <c r="N13" s="38">
        <f t="shared" si="0"/>
        <v>1372</v>
      </c>
      <c r="O13" s="38"/>
      <c r="P13" s="38">
        <v>14403</v>
      </c>
      <c r="Q13" s="38"/>
      <c r="R13" s="38">
        <v>10018</v>
      </c>
      <c r="S13" s="38"/>
      <c r="T13" s="38">
        <v>402</v>
      </c>
      <c r="U13" s="38"/>
      <c r="V13" s="38">
        <v>14256</v>
      </c>
      <c r="W13" s="31"/>
      <c r="X13" s="31"/>
      <c r="Y13" s="26"/>
      <c r="Z13" s="27"/>
      <c r="AA13" s="33"/>
      <c r="AB13" s="34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29" customFormat="1" ht="11.1" customHeight="1" x14ac:dyDescent="0.2">
      <c r="A14" s="30" t="s">
        <v>21</v>
      </c>
      <c r="B14" s="31"/>
      <c r="C14" s="38">
        <v>21603</v>
      </c>
      <c r="D14" s="38"/>
      <c r="E14" s="38">
        <v>3530</v>
      </c>
      <c r="F14" s="38"/>
      <c r="G14" s="38">
        <v>149</v>
      </c>
      <c r="H14" s="38"/>
      <c r="I14" s="39">
        <v>765</v>
      </c>
      <c r="J14" s="31"/>
      <c r="K14" s="39">
        <v>559</v>
      </c>
      <c r="L14" s="31"/>
      <c r="M14" s="31"/>
      <c r="N14" s="38">
        <f t="shared" si="0"/>
        <v>1324</v>
      </c>
      <c r="O14" s="38"/>
      <c r="P14" s="38">
        <v>13894</v>
      </c>
      <c r="Q14" s="38"/>
      <c r="R14" s="38">
        <v>9853</v>
      </c>
      <c r="S14" s="38"/>
      <c r="T14" s="38">
        <v>377</v>
      </c>
      <c r="U14" s="38"/>
      <c r="V14" s="38">
        <v>13547</v>
      </c>
      <c r="W14" s="31"/>
      <c r="X14" s="31"/>
      <c r="Y14" s="26"/>
      <c r="Z14" s="27"/>
      <c r="AA14" s="33"/>
      <c r="AB14" s="34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</row>
    <row r="15" spans="1:107" s="29" customFormat="1" ht="11.1" customHeight="1" x14ac:dyDescent="0.2">
      <c r="A15" s="30" t="s">
        <v>22</v>
      </c>
      <c r="B15" s="31"/>
      <c r="C15" s="38">
        <v>21554</v>
      </c>
      <c r="D15" s="38"/>
      <c r="E15" s="38">
        <v>3696</v>
      </c>
      <c r="F15" s="38"/>
      <c r="G15" s="38">
        <v>151</v>
      </c>
      <c r="H15" s="38"/>
      <c r="I15" s="39">
        <v>793</v>
      </c>
      <c r="J15" s="31"/>
      <c r="K15" s="39">
        <v>574</v>
      </c>
      <c r="L15" s="31"/>
      <c r="M15" s="31"/>
      <c r="N15" s="38">
        <f t="shared" si="0"/>
        <v>1367</v>
      </c>
      <c r="O15" s="38"/>
      <c r="P15" s="38">
        <v>14056</v>
      </c>
      <c r="Q15" s="38"/>
      <c r="R15" s="38">
        <v>10069</v>
      </c>
      <c r="S15" s="38"/>
      <c r="T15" s="38">
        <v>422</v>
      </c>
      <c r="U15" s="38"/>
      <c r="V15" s="38">
        <v>13732</v>
      </c>
      <c r="W15" s="31"/>
      <c r="X15" s="31"/>
      <c r="Y15" s="26"/>
      <c r="Z15" s="27"/>
      <c r="AA15" s="33"/>
      <c r="AB15" s="34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29" customFormat="1" ht="11.1" customHeight="1" x14ac:dyDescent="0.2">
      <c r="A16" s="30" t="s">
        <v>23</v>
      </c>
      <c r="B16" s="31"/>
      <c r="C16" s="38">
        <v>21607</v>
      </c>
      <c r="D16" s="38"/>
      <c r="E16" s="38">
        <v>3467</v>
      </c>
      <c r="F16" s="38"/>
      <c r="G16" s="38">
        <v>141</v>
      </c>
      <c r="H16" s="38"/>
      <c r="I16" s="39">
        <v>796</v>
      </c>
      <c r="J16" s="31"/>
      <c r="K16" s="39">
        <v>559</v>
      </c>
      <c r="L16" s="31"/>
      <c r="M16" s="31"/>
      <c r="N16" s="38">
        <f t="shared" si="0"/>
        <v>1355</v>
      </c>
      <c r="O16" s="38"/>
      <c r="P16" s="38">
        <v>14195</v>
      </c>
      <c r="Q16" s="38"/>
      <c r="R16" s="38">
        <v>10035</v>
      </c>
      <c r="S16" s="38"/>
      <c r="T16" s="38">
        <v>438</v>
      </c>
      <c r="U16" s="38"/>
      <c r="V16" s="38">
        <v>13935</v>
      </c>
      <c r="W16" s="31"/>
      <c r="X16" s="31"/>
      <c r="Y16" s="26"/>
      <c r="Z16" s="27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</row>
    <row r="17" spans="1:107" s="29" customFormat="1" ht="11.1" customHeight="1" x14ac:dyDescent="0.2">
      <c r="A17" s="30" t="s">
        <v>24</v>
      </c>
      <c r="B17" s="31"/>
      <c r="C17" s="38">
        <v>21814</v>
      </c>
      <c r="D17" s="38"/>
      <c r="E17" s="38">
        <v>3434</v>
      </c>
      <c r="F17" s="38"/>
      <c r="G17" s="38">
        <v>147</v>
      </c>
      <c r="H17" s="38"/>
      <c r="I17" s="39">
        <v>828</v>
      </c>
      <c r="J17" s="31"/>
      <c r="K17" s="39">
        <v>547</v>
      </c>
      <c r="L17" s="31"/>
      <c r="M17" s="31"/>
      <c r="N17" s="38">
        <f t="shared" si="0"/>
        <v>1375</v>
      </c>
      <c r="O17" s="38"/>
      <c r="P17" s="38">
        <v>14387</v>
      </c>
      <c r="Q17" s="38"/>
      <c r="R17" s="38">
        <v>10072</v>
      </c>
      <c r="S17" s="38"/>
      <c r="T17" s="38">
        <v>535</v>
      </c>
      <c r="U17" s="38"/>
      <c r="V17" s="38">
        <v>13921</v>
      </c>
      <c r="W17" s="31"/>
      <c r="X17" s="31"/>
      <c r="Y17" s="26"/>
      <c r="Z17" s="27"/>
      <c r="AA17" s="33"/>
      <c r="AB17" s="3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</row>
    <row r="18" spans="1:107" s="29" customFormat="1" ht="11.1" customHeight="1" x14ac:dyDescent="0.2">
      <c r="A18" s="30" t="s">
        <v>25</v>
      </c>
      <c r="B18" s="31"/>
      <c r="C18" s="38">
        <v>22515</v>
      </c>
      <c r="D18" s="38"/>
      <c r="E18" s="38">
        <v>3544</v>
      </c>
      <c r="F18" s="38"/>
      <c r="G18" s="38">
        <v>145</v>
      </c>
      <c r="H18" s="38"/>
      <c r="I18" s="39">
        <v>828</v>
      </c>
      <c r="J18" s="31"/>
      <c r="K18" s="39">
        <v>571</v>
      </c>
      <c r="L18" s="31"/>
      <c r="M18" s="31"/>
      <c r="N18" s="38">
        <f t="shared" si="0"/>
        <v>1399</v>
      </c>
      <c r="O18" s="38"/>
      <c r="P18" s="38">
        <v>14894</v>
      </c>
      <c r="Q18" s="38"/>
      <c r="R18" s="38">
        <v>10702</v>
      </c>
      <c r="S18" s="38"/>
      <c r="T18" s="38">
        <v>593</v>
      </c>
      <c r="U18" s="38"/>
      <c r="V18" s="38">
        <v>14704</v>
      </c>
      <c r="W18" s="31"/>
      <c r="X18" s="31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29" customFormat="1" ht="11.1" customHeight="1" x14ac:dyDescent="0.2">
      <c r="A19" s="30" t="s">
        <v>26</v>
      </c>
      <c r="B19" s="31"/>
      <c r="C19" s="38">
        <v>23109</v>
      </c>
      <c r="D19" s="38"/>
      <c r="E19" s="38">
        <v>3767</v>
      </c>
      <c r="F19" s="38"/>
      <c r="G19" s="38">
        <v>149</v>
      </c>
      <c r="H19" s="38"/>
      <c r="I19" s="39">
        <v>849</v>
      </c>
      <c r="J19" s="31"/>
      <c r="K19" s="39">
        <v>572</v>
      </c>
      <c r="L19" s="31"/>
      <c r="M19" s="31"/>
      <c r="N19" s="38">
        <f t="shared" si="0"/>
        <v>1421</v>
      </c>
      <c r="O19" s="38"/>
      <c r="P19" s="38">
        <v>15373</v>
      </c>
      <c r="Q19" s="38"/>
      <c r="R19" s="38">
        <v>10979</v>
      </c>
      <c r="S19" s="38"/>
      <c r="T19" s="38">
        <v>609</v>
      </c>
      <c r="U19" s="38"/>
      <c r="V19" s="38">
        <v>15083</v>
      </c>
      <c r="W19" s="31"/>
      <c r="X19" s="31"/>
      <c r="Y19" s="26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29" customFormat="1" ht="11.1" customHeight="1" x14ac:dyDescent="0.2">
      <c r="A20" s="30" t="s">
        <v>27</v>
      </c>
      <c r="B20" s="31"/>
      <c r="C20" s="38">
        <v>22907</v>
      </c>
      <c r="D20" s="38"/>
      <c r="E20" s="38">
        <v>3832</v>
      </c>
      <c r="F20" s="38"/>
      <c r="G20" s="38">
        <v>145</v>
      </c>
      <c r="H20" s="38"/>
      <c r="I20" s="39">
        <v>866</v>
      </c>
      <c r="J20" s="31"/>
      <c r="K20" s="39">
        <v>579</v>
      </c>
      <c r="L20" s="31"/>
      <c r="M20" s="31"/>
      <c r="N20" s="38">
        <f t="shared" si="0"/>
        <v>1445</v>
      </c>
      <c r="O20" s="38"/>
      <c r="P20" s="38">
        <v>15265</v>
      </c>
      <c r="Q20" s="38"/>
      <c r="R20" s="38">
        <v>10533</v>
      </c>
      <c r="S20" s="38"/>
      <c r="T20" s="38">
        <v>569</v>
      </c>
      <c r="U20" s="38"/>
      <c r="V20" s="38">
        <v>15323</v>
      </c>
      <c r="W20" s="31"/>
      <c r="X20" s="31"/>
      <c r="Y20" s="26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29" customFormat="1" ht="11.1" customHeight="1" x14ac:dyDescent="0.2">
      <c r="A21" s="30" t="s">
        <v>28</v>
      </c>
      <c r="B21" s="31"/>
      <c r="C21" s="38">
        <v>23511</v>
      </c>
      <c r="D21" s="38"/>
      <c r="E21" s="38">
        <v>4170</v>
      </c>
      <c r="F21" s="38"/>
      <c r="G21" s="38">
        <v>148</v>
      </c>
      <c r="H21" s="38"/>
      <c r="I21" s="39">
        <v>888</v>
      </c>
      <c r="J21" s="31"/>
      <c r="K21" s="39">
        <v>564</v>
      </c>
      <c r="L21" s="31"/>
      <c r="M21" s="31"/>
      <c r="N21" s="38">
        <f t="shared" si="0"/>
        <v>1452</v>
      </c>
      <c r="O21" s="38"/>
      <c r="P21" s="38">
        <v>15686</v>
      </c>
      <c r="Q21" s="38"/>
      <c r="R21" s="38">
        <v>11344</v>
      </c>
      <c r="S21" s="38"/>
      <c r="T21" s="38">
        <v>609</v>
      </c>
      <c r="U21" s="38"/>
      <c r="V21" s="38">
        <v>15916</v>
      </c>
      <c r="W21" s="31"/>
      <c r="X21" s="31"/>
      <c r="Y21" s="26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</row>
    <row r="22" spans="1:107" s="29" customFormat="1" ht="11.1" customHeight="1" x14ac:dyDescent="0.2">
      <c r="A22" s="30" t="s">
        <v>29</v>
      </c>
      <c r="B22" s="31"/>
      <c r="C22" s="38">
        <v>25255.066999999999</v>
      </c>
      <c r="D22" s="38"/>
      <c r="E22" s="38">
        <v>4593.1670000000004</v>
      </c>
      <c r="F22" s="38"/>
      <c r="G22" s="38">
        <v>146.93100000000001</v>
      </c>
      <c r="H22" s="38"/>
      <c r="I22" s="39">
        <v>860.39099999999996</v>
      </c>
      <c r="J22" s="31"/>
      <c r="K22" s="39">
        <v>600.92600000000004</v>
      </c>
      <c r="L22" s="31"/>
      <c r="M22" s="31"/>
      <c r="N22" s="38">
        <f t="shared" si="0"/>
        <v>1461.317</v>
      </c>
      <c r="O22" s="38"/>
      <c r="P22" s="38">
        <v>17078.446</v>
      </c>
      <c r="Q22" s="38"/>
      <c r="R22" s="38">
        <v>12370.205</v>
      </c>
      <c r="S22" s="38"/>
      <c r="T22" s="38">
        <v>719.19399999999996</v>
      </c>
      <c r="U22" s="38"/>
      <c r="V22" s="38">
        <v>17294.416000000001</v>
      </c>
      <c r="W22" s="31"/>
      <c r="X22" s="31"/>
      <c r="Y22" s="26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29" customFormat="1" ht="11.1" customHeight="1" x14ac:dyDescent="0.2">
      <c r="A23" s="30" t="s">
        <v>30</v>
      </c>
      <c r="B23" s="31"/>
      <c r="C23" s="38">
        <v>27966.638999999999</v>
      </c>
      <c r="D23" s="38"/>
      <c r="E23" s="38">
        <v>5014.1899999999996</v>
      </c>
      <c r="F23" s="38"/>
      <c r="G23" s="38">
        <v>145.47</v>
      </c>
      <c r="H23" s="38"/>
      <c r="I23" s="39">
        <v>190.13499999999999</v>
      </c>
      <c r="J23" s="31"/>
      <c r="K23" s="39">
        <v>1299.799</v>
      </c>
      <c r="L23" s="31"/>
      <c r="M23" s="31"/>
      <c r="N23" s="38">
        <f t="shared" si="0"/>
        <v>1489.934</v>
      </c>
      <c r="O23" s="38"/>
      <c r="P23" s="38">
        <v>19118.915000000001</v>
      </c>
      <c r="Q23" s="38"/>
      <c r="R23" s="38">
        <v>14030.647000000001</v>
      </c>
      <c r="S23" s="38"/>
      <c r="T23" s="38">
        <v>808.96299999999997</v>
      </c>
      <c r="U23" s="38"/>
      <c r="V23" s="38">
        <v>19581.271000000001</v>
      </c>
      <c r="W23" s="31"/>
      <c r="X23" s="31"/>
      <c r="Y23" s="26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29" customFormat="1" ht="11.1" customHeight="1" x14ac:dyDescent="0.2">
      <c r="A24" s="30" t="s">
        <v>31</v>
      </c>
      <c r="B24" s="31"/>
      <c r="C24" s="38">
        <v>31150</v>
      </c>
      <c r="D24" s="38"/>
      <c r="E24" s="38">
        <v>5790</v>
      </c>
      <c r="F24" s="38"/>
      <c r="G24" s="38">
        <v>151</v>
      </c>
      <c r="H24" s="38"/>
      <c r="I24" s="39">
        <v>161</v>
      </c>
      <c r="J24" s="31"/>
      <c r="K24" s="39">
        <v>1413</v>
      </c>
      <c r="L24" s="31"/>
      <c r="M24" s="31"/>
      <c r="N24" s="38">
        <v>1573</v>
      </c>
      <c r="O24" s="38"/>
      <c r="P24" s="38">
        <v>21683</v>
      </c>
      <c r="Q24" s="38"/>
      <c r="R24" s="38">
        <v>15167</v>
      </c>
      <c r="S24" s="38"/>
      <c r="T24" s="38">
        <v>926</v>
      </c>
      <c r="U24" s="38"/>
      <c r="V24" s="38">
        <v>22070</v>
      </c>
      <c r="W24" s="31"/>
      <c r="X24" s="31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</row>
    <row r="25" spans="1:107" s="29" customFormat="1" ht="11.1" customHeight="1" x14ac:dyDescent="0.2">
      <c r="A25" s="30" t="s">
        <v>32</v>
      </c>
      <c r="B25" s="31"/>
      <c r="C25" s="38">
        <v>33432</v>
      </c>
      <c r="D25" s="38"/>
      <c r="E25" s="38">
        <v>5894</v>
      </c>
      <c r="F25" s="38"/>
      <c r="G25" s="38">
        <v>149</v>
      </c>
      <c r="H25" s="38"/>
      <c r="I25" s="38"/>
      <c r="J25" s="38"/>
      <c r="K25" s="38"/>
      <c r="L25" s="38"/>
      <c r="M25" s="38"/>
      <c r="N25" s="38">
        <v>1610</v>
      </c>
      <c r="O25" s="38"/>
      <c r="P25" s="38">
        <v>23746</v>
      </c>
      <c r="Q25" s="38"/>
      <c r="R25" s="38">
        <v>16436</v>
      </c>
      <c r="S25" s="38"/>
      <c r="T25" s="38">
        <v>1067</v>
      </c>
      <c r="U25" s="38"/>
      <c r="V25" s="38">
        <v>23901</v>
      </c>
      <c r="W25" s="31"/>
      <c r="X25" s="31"/>
      <c r="Y25" s="26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</row>
    <row r="26" spans="1:107" s="29" customFormat="1" ht="11.1" customHeight="1" x14ac:dyDescent="0.2">
      <c r="A26" s="30" t="s">
        <v>33</v>
      </c>
      <c r="B26" s="31"/>
      <c r="C26" s="38">
        <v>35053</v>
      </c>
      <c r="D26" s="38"/>
      <c r="E26" s="38">
        <v>5866</v>
      </c>
      <c r="F26" s="38"/>
      <c r="G26" s="38">
        <v>159</v>
      </c>
      <c r="H26" s="38"/>
      <c r="I26" s="38"/>
      <c r="J26" s="38"/>
      <c r="K26" s="38"/>
      <c r="L26" s="38"/>
      <c r="M26" s="38"/>
      <c r="N26" s="38">
        <v>1639</v>
      </c>
      <c r="O26" s="38"/>
      <c r="P26" s="38">
        <v>24267</v>
      </c>
      <c r="Q26" s="38"/>
      <c r="R26" s="38">
        <v>16567</v>
      </c>
      <c r="S26" s="38"/>
      <c r="T26" s="38">
        <v>1293</v>
      </c>
      <c r="U26" s="38"/>
      <c r="V26" s="38">
        <v>24471</v>
      </c>
      <c r="W26" s="38"/>
      <c r="X26" s="31"/>
      <c r="Y26" s="26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</row>
    <row r="27" spans="1:107" s="29" customFormat="1" ht="11.1" customHeight="1" x14ac:dyDescent="0.2">
      <c r="A27" s="30">
        <v>1995</v>
      </c>
      <c r="B27" s="31"/>
      <c r="C27" s="38">
        <v>36282</v>
      </c>
      <c r="D27" s="38"/>
      <c r="E27" s="38">
        <v>5561</v>
      </c>
      <c r="F27" s="38"/>
      <c r="G27" s="38">
        <v>151</v>
      </c>
      <c r="H27" s="38"/>
      <c r="I27" s="38"/>
      <c r="J27" s="38"/>
      <c r="K27" s="38"/>
      <c r="L27" s="38"/>
      <c r="M27" s="38"/>
      <c r="N27" s="38">
        <v>1667</v>
      </c>
      <c r="O27" s="38"/>
      <c r="P27" s="38">
        <v>23789</v>
      </c>
      <c r="Q27" s="38"/>
      <c r="R27" s="38">
        <v>16712</v>
      </c>
      <c r="S27" s="38"/>
      <c r="T27" s="38">
        <v>1639</v>
      </c>
      <c r="U27" s="38"/>
      <c r="V27" s="38">
        <v>23723</v>
      </c>
      <c r="W27" s="38"/>
      <c r="X27" s="31"/>
      <c r="Y27" s="26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</row>
    <row r="28" spans="1:107" s="29" customFormat="1" ht="11.1" customHeight="1" x14ac:dyDescent="0.2">
      <c r="A28" s="30">
        <v>1996</v>
      </c>
      <c r="B28" s="31"/>
      <c r="C28" s="38">
        <v>36118</v>
      </c>
      <c r="D28" s="38"/>
      <c r="E28" s="38">
        <v>5362</v>
      </c>
      <c r="F28" s="38"/>
      <c r="G28" s="38">
        <v>140</v>
      </c>
      <c r="H28" s="38"/>
      <c r="I28" s="38"/>
      <c r="J28" s="38"/>
      <c r="K28" s="38"/>
      <c r="L28" s="38"/>
      <c r="M28" s="38"/>
      <c r="N28" s="38">
        <v>1594</v>
      </c>
      <c r="O28" s="38"/>
      <c r="P28" s="38">
        <v>22861</v>
      </c>
      <c r="Q28" s="38"/>
      <c r="R28" s="38">
        <v>15905</v>
      </c>
      <c r="S28" s="38"/>
      <c r="T28" s="38">
        <v>1727</v>
      </c>
      <c r="U28" s="38"/>
      <c r="V28" s="38">
        <v>22585</v>
      </c>
      <c r="W28" s="38"/>
      <c r="X28" s="31"/>
      <c r="Y28" s="26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</row>
    <row r="29" spans="1:107" s="29" customFormat="1" ht="11.1" customHeight="1" x14ac:dyDescent="0.2">
      <c r="A29" s="30">
        <v>1997</v>
      </c>
      <c r="B29" s="31"/>
      <c r="C29" s="38">
        <v>34872</v>
      </c>
      <c r="D29" s="38"/>
      <c r="E29" s="38">
        <v>4746</v>
      </c>
      <c r="F29" s="38"/>
      <c r="G29" s="38">
        <v>136</v>
      </c>
      <c r="H29" s="38"/>
      <c r="I29" s="38"/>
      <c r="J29" s="38"/>
      <c r="K29" s="38"/>
      <c r="L29" s="38"/>
      <c r="M29" s="38"/>
      <c r="N29" s="38">
        <v>1603</v>
      </c>
      <c r="O29" s="38"/>
      <c r="P29" s="38">
        <v>21170</v>
      </c>
      <c r="Q29" s="38"/>
      <c r="R29" s="38">
        <v>13632</v>
      </c>
      <c r="S29" s="38"/>
      <c r="T29" s="38">
        <v>1861</v>
      </c>
      <c r="U29" s="38"/>
      <c r="V29" s="38">
        <v>20954</v>
      </c>
      <c r="W29" s="38"/>
      <c r="X29" s="31"/>
      <c r="Y29" s="26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</row>
    <row r="30" spans="1:107" s="29" customFormat="1" ht="11.1" customHeight="1" x14ac:dyDescent="0.2">
      <c r="A30" s="30">
        <v>1998</v>
      </c>
      <c r="B30" s="31"/>
      <c r="C30" s="38">
        <v>40096</v>
      </c>
      <c r="D30" s="38"/>
      <c r="E30" s="38">
        <v>4270</v>
      </c>
      <c r="F30" s="38"/>
      <c r="G30" s="38">
        <v>126</v>
      </c>
      <c r="H30" s="38"/>
      <c r="I30" s="38"/>
      <c r="J30" s="38"/>
      <c r="K30" s="38"/>
      <c r="L30" s="38"/>
      <c r="M30" s="38"/>
      <c r="N30" s="38">
        <v>1646</v>
      </c>
      <c r="O30" s="38"/>
      <c r="P30" s="38">
        <v>18553</v>
      </c>
      <c r="Q30" s="38"/>
      <c r="R30" s="38">
        <v>12158</v>
      </c>
      <c r="S30" s="38"/>
      <c r="T30" s="38">
        <v>1225</v>
      </c>
      <c r="U30" s="38"/>
      <c r="V30" s="38">
        <v>19338</v>
      </c>
      <c r="W30" s="38"/>
      <c r="X30" s="31"/>
      <c r="Y30" s="26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</row>
    <row r="31" spans="1:107" s="29" customFormat="1" ht="11.1" customHeight="1" x14ac:dyDescent="0.2">
      <c r="A31" s="30">
        <v>1999</v>
      </c>
      <c r="B31" s="31"/>
      <c r="C31" s="38">
        <v>40184</v>
      </c>
      <c r="D31" s="38"/>
      <c r="E31" s="38">
        <v>4497</v>
      </c>
      <c r="F31" s="38"/>
      <c r="G31" s="38">
        <v>122</v>
      </c>
      <c r="H31" s="38"/>
      <c r="I31" s="38"/>
      <c r="J31" s="38"/>
      <c r="K31" s="38"/>
      <c r="L31" s="38"/>
      <c r="M31" s="38"/>
      <c r="N31" s="38">
        <v>1617</v>
      </c>
      <c r="O31" s="38"/>
      <c r="P31" s="38">
        <v>18373</v>
      </c>
      <c r="Q31" s="38"/>
      <c r="R31" s="38">
        <v>12417</v>
      </c>
      <c r="S31" s="38"/>
      <c r="T31" s="38">
        <v>814</v>
      </c>
      <c r="U31" s="38"/>
      <c r="V31" s="38">
        <v>19855</v>
      </c>
      <c r="W31" s="38"/>
      <c r="X31" s="31"/>
      <c r="Y31" s="26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</row>
    <row r="32" spans="1:107" s="29" customFormat="1" ht="11.1" customHeight="1" x14ac:dyDescent="0.2">
      <c r="A32" s="30">
        <v>2000</v>
      </c>
      <c r="B32" s="31"/>
      <c r="C32" s="38">
        <v>42763</v>
      </c>
      <c r="D32" s="38"/>
      <c r="E32" s="38">
        <v>4933</v>
      </c>
      <c r="F32" s="38"/>
      <c r="G32" s="38">
        <v>118</v>
      </c>
      <c r="H32" s="38"/>
      <c r="I32" s="38"/>
      <c r="J32" s="38"/>
      <c r="K32" s="38"/>
      <c r="L32" s="38"/>
      <c r="M32" s="38"/>
      <c r="N32" s="38">
        <v>1703</v>
      </c>
      <c r="O32" s="38"/>
      <c r="P32" s="38">
        <v>19104</v>
      </c>
      <c r="Q32" s="38"/>
      <c r="R32" s="38">
        <v>13226</v>
      </c>
      <c r="S32" s="38"/>
      <c r="T32" s="38">
        <v>995</v>
      </c>
      <c r="U32" s="38"/>
      <c r="V32" s="38">
        <v>20517</v>
      </c>
      <c r="W32" s="38"/>
      <c r="X32" s="31"/>
      <c r="Y32" s="26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</row>
    <row r="33" spans="1:107" s="29" customFormat="1" ht="11.1" customHeight="1" x14ac:dyDescent="0.2">
      <c r="A33" s="30">
        <v>2001</v>
      </c>
      <c r="B33" s="31"/>
      <c r="C33" s="38">
        <v>45766</v>
      </c>
      <c r="D33" s="38"/>
      <c r="E33" s="38">
        <v>4900</v>
      </c>
      <c r="F33" s="38"/>
      <c r="G33" s="38">
        <v>117</v>
      </c>
      <c r="H33" s="38"/>
      <c r="I33" s="38"/>
      <c r="J33" s="38"/>
      <c r="K33" s="38"/>
      <c r="L33" s="38"/>
      <c r="M33" s="38"/>
      <c r="N33" s="38">
        <v>1701</v>
      </c>
      <c r="O33" s="38"/>
      <c r="P33" s="38">
        <v>20184</v>
      </c>
      <c r="Q33" s="38"/>
      <c r="R33" s="38">
        <v>13815</v>
      </c>
      <c r="S33" s="38"/>
      <c r="T33" s="38">
        <v>1011</v>
      </c>
      <c r="U33" s="38"/>
      <c r="V33" s="38">
        <v>22040</v>
      </c>
      <c r="W33" s="38"/>
      <c r="X33" s="31"/>
      <c r="Y33" s="26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</row>
    <row r="34" spans="1:107" s="29" customFormat="1" ht="11.1" customHeight="1" x14ac:dyDescent="0.2">
      <c r="A34" s="30">
        <v>2002</v>
      </c>
      <c r="B34" s="31"/>
      <c r="C34" s="38">
        <v>49329</v>
      </c>
      <c r="D34" s="38"/>
      <c r="E34" s="38">
        <v>5046</v>
      </c>
      <c r="F34" s="38"/>
      <c r="G34" s="38">
        <v>117</v>
      </c>
      <c r="H34" s="38"/>
      <c r="I34" s="38"/>
      <c r="J34" s="38"/>
      <c r="K34" s="38"/>
      <c r="L34" s="38"/>
      <c r="M34" s="38"/>
      <c r="N34" s="38">
        <v>1760</v>
      </c>
      <c r="O34" s="38"/>
      <c r="P34" s="38">
        <v>22065</v>
      </c>
      <c r="Q34" s="38"/>
      <c r="R34" s="38">
        <v>14831</v>
      </c>
      <c r="S34" s="38"/>
      <c r="T34" s="38">
        <v>1064</v>
      </c>
      <c r="U34" s="38"/>
      <c r="V34" s="38">
        <v>24380</v>
      </c>
      <c r="W34" s="38"/>
      <c r="X34" s="31"/>
      <c r="Y34" s="26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</row>
    <row r="35" spans="1:107" s="29" customFormat="1" ht="11.1" customHeight="1" x14ac:dyDescent="0.2">
      <c r="A35" s="30">
        <v>2003</v>
      </c>
      <c r="B35" s="31"/>
      <c r="C35" s="38">
        <v>51971</v>
      </c>
      <c r="D35" s="38"/>
      <c r="E35" s="38">
        <v>5217</v>
      </c>
      <c r="F35" s="38"/>
      <c r="G35" s="38">
        <v>114</v>
      </c>
      <c r="H35" s="38"/>
      <c r="I35" s="38"/>
      <c r="J35" s="38"/>
      <c r="K35" s="38"/>
      <c r="L35" s="38"/>
      <c r="M35" s="38"/>
      <c r="N35" s="38">
        <v>1691</v>
      </c>
      <c r="O35" s="38"/>
      <c r="P35" s="38">
        <v>22857</v>
      </c>
      <c r="Q35" s="38"/>
      <c r="R35" s="38">
        <v>15511</v>
      </c>
      <c r="S35" s="38"/>
      <c r="T35" s="38">
        <v>1184</v>
      </c>
      <c r="U35" s="38"/>
      <c r="V35" s="38">
        <v>26075</v>
      </c>
      <c r="W35" s="38"/>
      <c r="X35" s="31"/>
      <c r="Y35" s="26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</row>
    <row r="36" spans="1:107" s="29" customFormat="1" ht="11.1" customHeight="1" x14ac:dyDescent="0.2">
      <c r="A36" s="30">
        <v>2004</v>
      </c>
      <c r="B36" s="31"/>
      <c r="C36" s="38">
        <v>55002.107000000004</v>
      </c>
      <c r="D36" s="38"/>
      <c r="E36" s="38">
        <v>5425.4629999999997</v>
      </c>
      <c r="F36" s="38"/>
      <c r="G36" s="38">
        <v>113.883</v>
      </c>
      <c r="H36" s="38"/>
      <c r="I36" s="38"/>
      <c r="J36" s="38"/>
      <c r="K36" s="38"/>
      <c r="L36" s="38"/>
      <c r="M36" s="38"/>
      <c r="N36" s="38">
        <v>1708.675</v>
      </c>
      <c r="O36" s="38"/>
      <c r="P36" s="38">
        <v>23611.57</v>
      </c>
      <c r="Q36" s="38"/>
      <c r="R36" s="38">
        <v>15887.813</v>
      </c>
      <c r="S36" s="38"/>
      <c r="T36" s="38">
        <v>1145.9490000000001</v>
      </c>
      <c r="U36" s="38"/>
      <c r="V36" s="38">
        <v>27548.578000000001</v>
      </c>
      <c r="W36" s="38"/>
      <c r="X36" s="31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</row>
    <row r="37" spans="1:107" s="29" customFormat="1" ht="11.1" customHeight="1" x14ac:dyDescent="0.2">
      <c r="A37" s="30">
        <v>2005</v>
      </c>
      <c r="B37" s="31"/>
      <c r="C37" s="38">
        <v>57349.021999999997</v>
      </c>
      <c r="D37" s="38"/>
      <c r="E37" s="38">
        <v>5461.56</v>
      </c>
      <c r="F37" s="38"/>
      <c r="G37" s="38">
        <v>109.18899999999999</v>
      </c>
      <c r="H37" s="38"/>
      <c r="I37" s="38"/>
      <c r="J37" s="38"/>
      <c r="K37" s="38"/>
      <c r="L37" s="38"/>
      <c r="M37" s="38"/>
      <c r="N37" s="38">
        <v>1702.7529999999999</v>
      </c>
      <c r="O37" s="38"/>
      <c r="P37" s="38">
        <v>24029.629000000001</v>
      </c>
      <c r="Q37" s="38"/>
      <c r="R37" s="38">
        <v>16152.839</v>
      </c>
      <c r="S37" s="38"/>
      <c r="T37" s="38">
        <v>1191.713</v>
      </c>
      <c r="U37" s="38"/>
      <c r="V37" s="38">
        <v>28161.951000000001</v>
      </c>
      <c r="W37" s="38"/>
      <c r="X37" s="31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9" customFormat="1" ht="11.1" customHeight="1" x14ac:dyDescent="0.2">
      <c r="A38" s="30">
        <v>2006</v>
      </c>
      <c r="B38" s="31"/>
      <c r="C38" s="38">
        <v>57180.89</v>
      </c>
      <c r="D38" s="38"/>
      <c r="E38" s="38">
        <v>6211.7690000000002</v>
      </c>
      <c r="F38" s="38"/>
      <c r="G38" s="38">
        <v>106.91</v>
      </c>
      <c r="H38" s="38"/>
      <c r="I38" s="38"/>
      <c r="J38" s="38"/>
      <c r="K38" s="38"/>
      <c r="L38" s="38"/>
      <c r="M38" s="38"/>
      <c r="N38" s="38">
        <v>1707.4359999999999</v>
      </c>
      <c r="O38" s="38"/>
      <c r="P38" s="38">
        <v>22982.234</v>
      </c>
      <c r="Q38" s="38"/>
      <c r="R38" s="38">
        <v>15792.406000000001</v>
      </c>
      <c r="S38" s="38"/>
      <c r="T38" s="38">
        <v>1186.0070000000001</v>
      </c>
      <c r="U38" s="38"/>
      <c r="V38" s="38">
        <v>27009.726999999999</v>
      </c>
      <c r="W38" s="38"/>
      <c r="X38" s="31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29" customFormat="1" ht="11.1" customHeight="1" x14ac:dyDescent="0.2">
      <c r="A39" s="30">
        <v>2007</v>
      </c>
      <c r="B39" s="31"/>
      <c r="C39" s="38">
        <v>56820.75</v>
      </c>
      <c r="D39" s="38"/>
      <c r="E39" s="38">
        <v>5134.2139999999999</v>
      </c>
      <c r="F39" s="38"/>
      <c r="G39" s="38">
        <v>103.56</v>
      </c>
      <c r="H39" s="38"/>
      <c r="I39" s="38"/>
      <c r="J39" s="38"/>
      <c r="K39" s="38"/>
      <c r="L39" s="38"/>
      <c r="M39" s="38"/>
      <c r="N39" s="38">
        <v>1644.963</v>
      </c>
      <c r="O39" s="38"/>
      <c r="P39" s="38">
        <v>22046.922999999999</v>
      </c>
      <c r="Q39" s="38"/>
      <c r="R39" s="38">
        <v>14896.456</v>
      </c>
      <c r="S39" s="38"/>
      <c r="T39" s="38">
        <v>1189.9680000000001</v>
      </c>
      <c r="U39" s="38"/>
      <c r="V39" s="38">
        <v>23922.906999999999</v>
      </c>
      <c r="W39" s="38"/>
      <c r="X39" s="31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</row>
    <row r="40" spans="1:107" s="29" customFormat="1" ht="11.1" customHeight="1" x14ac:dyDescent="0.2">
      <c r="A40" s="30">
        <v>2008</v>
      </c>
      <c r="B40" s="31"/>
      <c r="C40" s="38">
        <v>58770.54</v>
      </c>
      <c r="D40" s="38"/>
      <c r="E40" s="38">
        <v>5258.5919999999996</v>
      </c>
      <c r="F40" s="38"/>
      <c r="G40" s="38">
        <v>102.05</v>
      </c>
      <c r="H40" s="38"/>
      <c r="I40" s="38"/>
      <c r="J40" s="38"/>
      <c r="K40" s="38"/>
      <c r="L40" s="38"/>
      <c r="M40" s="38"/>
      <c r="N40" s="38">
        <v>1615.7439999999999</v>
      </c>
      <c r="O40" s="38"/>
      <c r="P40" s="38">
        <v>21660.966</v>
      </c>
      <c r="Q40" s="38"/>
      <c r="R40" s="38">
        <v>14788.589</v>
      </c>
      <c r="S40" s="38"/>
      <c r="T40" s="38">
        <v>1143.5609999999999</v>
      </c>
      <c r="U40" s="38"/>
      <c r="V40" s="38">
        <v>24578.986000000001</v>
      </c>
      <c r="W40" s="38"/>
      <c r="X40" s="31"/>
      <c r="Y40" s="26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</row>
    <row r="41" spans="1:107" ht="11.1" customHeight="1" x14ac:dyDescent="0.2">
      <c r="A41" s="30">
        <v>2009</v>
      </c>
      <c r="B41" s="31"/>
      <c r="C41" s="38">
        <v>62362.955999999998</v>
      </c>
      <c r="D41" s="38"/>
      <c r="E41" s="38">
        <v>5442.7830000000004</v>
      </c>
      <c r="F41" s="38"/>
      <c r="G41" s="38">
        <v>100.723</v>
      </c>
      <c r="H41" s="38"/>
      <c r="I41" s="38"/>
      <c r="J41" s="38"/>
      <c r="K41" s="38"/>
      <c r="L41" s="38"/>
      <c r="M41" s="38"/>
      <c r="N41" s="38">
        <v>1645.4770000000001</v>
      </c>
      <c r="O41" s="38"/>
      <c r="P41" s="38">
        <v>23070.23</v>
      </c>
      <c r="Q41" s="38"/>
      <c r="R41" s="38">
        <v>16543.745999999999</v>
      </c>
      <c r="S41" s="38"/>
      <c r="T41" s="38">
        <v>1087.0530000000001</v>
      </c>
      <c r="U41" s="38"/>
      <c r="V41" s="38">
        <v>26686.541000000001</v>
      </c>
      <c r="W41" s="12"/>
      <c r="X41" s="12"/>
      <c r="Y41" s="10"/>
      <c r="Z41" s="3"/>
      <c r="AA41" s="3"/>
      <c r="AB41" s="3"/>
    </row>
    <row r="42" spans="1:107" ht="12" x14ac:dyDescent="0.2">
      <c r="A42" s="30">
        <v>2010</v>
      </c>
      <c r="B42" s="31"/>
      <c r="C42" s="38">
        <v>65182.093999999997</v>
      </c>
      <c r="D42" s="38"/>
      <c r="E42" s="38">
        <v>4569.259</v>
      </c>
      <c r="F42" s="38"/>
      <c r="G42" s="38">
        <v>98.861000000000004</v>
      </c>
      <c r="H42" s="38"/>
      <c r="I42" s="38"/>
      <c r="J42" s="38"/>
      <c r="K42" s="38"/>
      <c r="L42" s="38"/>
      <c r="M42" s="38"/>
      <c r="N42" s="38">
        <v>1541.99</v>
      </c>
      <c r="O42" s="38"/>
      <c r="P42" s="38">
        <v>23897.710999999999</v>
      </c>
      <c r="Q42" s="38"/>
      <c r="R42" s="38">
        <v>15763.654</v>
      </c>
      <c r="S42" s="38"/>
      <c r="T42" s="38">
        <v>1136.672</v>
      </c>
      <c r="U42" s="38"/>
      <c r="V42" s="38">
        <v>28966.126</v>
      </c>
      <c r="W42" s="12"/>
      <c r="X42" s="12"/>
      <c r="Y42" s="10"/>
      <c r="Z42" s="3"/>
      <c r="AA42" s="3"/>
      <c r="AB42" s="3"/>
    </row>
    <row r="43" spans="1:107" ht="12" x14ac:dyDescent="0.2">
      <c r="A43" s="30" t="s">
        <v>34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0"/>
      <c r="Z43" s="3"/>
      <c r="AA43" s="3"/>
      <c r="AB43" s="3"/>
    </row>
    <row r="44" spans="1:107" ht="12" x14ac:dyDescent="0.2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0"/>
      <c r="Z44" s="3"/>
      <c r="AA44" s="3"/>
      <c r="AB44" s="3"/>
    </row>
    <row r="45" spans="1:107" ht="12" x14ac:dyDescent="0.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0"/>
      <c r="Z45" s="3"/>
      <c r="AA45" s="3"/>
      <c r="AB45" s="3"/>
    </row>
    <row r="46" spans="1:107" ht="12" x14ac:dyDescent="0.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0"/>
      <c r="Z46" s="3"/>
      <c r="AA46" s="3"/>
      <c r="AB46" s="3"/>
    </row>
    <row r="47" spans="1:107" ht="12" x14ac:dyDescent="0.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0"/>
      <c r="Z47" s="3"/>
      <c r="AA47" s="3"/>
      <c r="AB47" s="3"/>
    </row>
    <row r="48" spans="1:107" ht="12" x14ac:dyDescent="0.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0"/>
      <c r="Z48" s="3"/>
      <c r="AA48" s="3"/>
      <c r="AB48" s="3"/>
    </row>
    <row r="49" spans="1:107" ht="12" x14ac:dyDescent="0.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0"/>
      <c r="Z49" s="3"/>
      <c r="AA49" s="3"/>
      <c r="AB49" s="3"/>
    </row>
    <row r="50" spans="1:107" ht="12" x14ac:dyDescent="0.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0"/>
      <c r="Z50" s="3"/>
      <c r="AA50" s="3"/>
      <c r="AB50" s="3"/>
    </row>
    <row r="51" spans="1:107" ht="12" x14ac:dyDescent="0.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0"/>
      <c r="Z51" s="3"/>
      <c r="AA51" s="3"/>
      <c r="AB51" s="3"/>
    </row>
    <row r="52" spans="1:107" ht="12" x14ac:dyDescent="0.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0"/>
      <c r="Z52" s="3"/>
      <c r="AA52" s="3"/>
      <c r="AB52" s="3"/>
    </row>
    <row r="53" spans="1:107" ht="12" x14ac:dyDescent="0.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0"/>
      <c r="Z53" s="3"/>
      <c r="AA53" s="3"/>
      <c r="AB53" s="3"/>
    </row>
    <row r="54" spans="1:107" ht="12" x14ac:dyDescent="0.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0"/>
      <c r="Z54" s="3"/>
      <c r="AA54" s="3"/>
      <c r="AB54" s="3"/>
    </row>
    <row r="55" spans="1:107" s="1" customFormat="1" ht="15" customHeight="1" x14ac:dyDescent="0.15">
      <c r="A55" s="53" t="s">
        <v>57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1"/>
      <c r="X55" s="13"/>
      <c r="Y55" s="14"/>
      <c r="Z55" s="6"/>
      <c r="AA55" s="6"/>
      <c r="AB55" s="6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</row>
    <row r="56" spans="1:107" s="1" customFormat="1" ht="15" customHeight="1" x14ac:dyDescent="0.15">
      <c r="A56" s="54" t="s">
        <v>44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7"/>
      <c r="X56" s="8"/>
      <c r="Y56" s="9"/>
      <c r="Z56" s="4"/>
      <c r="AA56" s="5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</row>
    <row r="57" spans="1:107" s="1" customFormat="1" ht="15" customHeight="1" x14ac:dyDescent="0.15">
      <c r="A57" s="54" t="s">
        <v>60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7"/>
      <c r="X57" s="8"/>
      <c r="Y57" s="9"/>
      <c r="Z57" s="4"/>
      <c r="AA57" s="5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</row>
    <row r="58" spans="1:107" s="29" customFormat="1" ht="10.15" customHeight="1" x14ac:dyDescent="0.2">
      <c r="A58" s="23" t="s">
        <v>0</v>
      </c>
      <c r="B58" s="24"/>
      <c r="C58" s="24"/>
      <c r="D58" s="24"/>
      <c r="E58" s="25" t="s">
        <v>35</v>
      </c>
      <c r="F58" s="24"/>
      <c r="G58" s="24"/>
      <c r="H58" s="24"/>
      <c r="I58" s="24"/>
      <c r="J58" s="24"/>
      <c r="K58" s="25" t="s">
        <v>2</v>
      </c>
      <c r="L58" s="24"/>
      <c r="M58" s="24"/>
      <c r="N58" s="23" t="s">
        <v>2</v>
      </c>
      <c r="O58" s="24"/>
      <c r="P58" s="24"/>
      <c r="Q58" s="24"/>
      <c r="R58" s="25" t="s">
        <v>3</v>
      </c>
      <c r="S58" s="24"/>
      <c r="T58" s="25" t="s">
        <v>4</v>
      </c>
      <c r="U58" s="24"/>
      <c r="V58" s="25" t="s">
        <v>5</v>
      </c>
      <c r="W58" s="26"/>
      <c r="X58" s="26"/>
      <c r="Y58" s="26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</row>
    <row r="59" spans="1:107" s="29" customFormat="1" ht="15" customHeight="1" x14ac:dyDescent="0.2">
      <c r="A59" s="30" t="s">
        <v>6</v>
      </c>
      <c r="B59" s="31"/>
      <c r="C59" s="32" t="s">
        <v>43</v>
      </c>
      <c r="D59" s="31"/>
      <c r="E59" s="32" t="s">
        <v>36</v>
      </c>
      <c r="F59" s="31"/>
      <c r="G59" s="30" t="s">
        <v>8</v>
      </c>
      <c r="H59" s="31"/>
      <c r="I59" s="32" t="s">
        <v>9</v>
      </c>
      <c r="J59" s="31"/>
      <c r="K59" s="32" t="s">
        <v>10</v>
      </c>
      <c r="L59" s="31"/>
      <c r="M59" s="31"/>
      <c r="N59" s="30" t="s">
        <v>41</v>
      </c>
      <c r="O59" s="31"/>
      <c r="P59" s="32" t="s">
        <v>11</v>
      </c>
      <c r="Q59" s="31"/>
      <c r="R59" s="32" t="s">
        <v>7</v>
      </c>
      <c r="S59" s="31"/>
      <c r="T59" s="30" t="s">
        <v>42</v>
      </c>
      <c r="U59" s="31"/>
      <c r="V59" s="32" t="s">
        <v>12</v>
      </c>
      <c r="W59" s="26"/>
      <c r="X59" s="26"/>
      <c r="Y59" s="26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</row>
    <row r="60" spans="1:107" s="29" customFormat="1" ht="10.5" customHeight="1" x14ac:dyDescent="0.2">
      <c r="A60" s="24"/>
      <c r="B60" s="24"/>
      <c r="C60" s="52" t="s">
        <v>37</v>
      </c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37"/>
      <c r="X60" s="26"/>
      <c r="Y60" s="26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</row>
    <row r="61" spans="1:107" s="29" customFormat="1" ht="10.5" customHeight="1" x14ac:dyDescent="0.2">
      <c r="A61" s="30" t="s">
        <v>14</v>
      </c>
      <c r="B61" s="31"/>
      <c r="C61" s="40">
        <f t="shared" ref="C61:C78" si="1">C7/$C7*100</f>
        <v>100</v>
      </c>
      <c r="D61" s="40"/>
      <c r="E61" s="40">
        <f t="shared" ref="E61:E85" si="2">E7/$C7*100</f>
        <v>15.59503794247285</v>
      </c>
      <c r="F61" s="40"/>
      <c r="G61" s="40">
        <f t="shared" ref="G61:G85" si="3">G7/$C7*100</f>
        <v>0.31353660199027583</v>
      </c>
      <c r="H61" s="40"/>
      <c r="I61" s="39">
        <f t="shared" ref="I61:I85" si="4">I7/$C7*100</f>
        <v>3.0990139501067842</v>
      </c>
      <c r="J61" s="31"/>
      <c r="K61" s="39">
        <f t="shared" ref="K61:K85" si="5">K7/$C7*100</f>
        <v>2.8627254964329532</v>
      </c>
      <c r="L61" s="31"/>
      <c r="M61" s="31"/>
      <c r="N61" s="40">
        <f t="shared" ref="N61:N85" si="6">N7/$C7*100</f>
        <v>5.9617394465397373</v>
      </c>
      <c r="O61" s="40"/>
      <c r="P61" s="40">
        <f t="shared" ref="P61:P85" si="7">P7/$C7*100</f>
        <v>69.05984459490162</v>
      </c>
      <c r="Q61" s="40"/>
      <c r="R61" s="40">
        <f t="shared" ref="R61:R85" si="8">R7/$C7*100</f>
        <v>33.793792884082336</v>
      </c>
      <c r="S61" s="40"/>
      <c r="T61" s="40">
        <f t="shared" ref="T61:T85" si="9">T7/$C7*100</f>
        <v>1.5585949925023856</v>
      </c>
      <c r="U61" s="40"/>
      <c r="V61" s="40">
        <f t="shared" ref="V61:V85" si="10">V7/$C7*100</f>
        <v>64.32044349525151</v>
      </c>
      <c r="W61" s="26"/>
      <c r="X61" s="26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29" customFormat="1" ht="10.5" customHeight="1" x14ac:dyDescent="0.2">
      <c r="A62" s="30" t="s">
        <v>15</v>
      </c>
      <c r="B62" s="31"/>
      <c r="C62" s="40">
        <f t="shared" si="1"/>
        <v>100</v>
      </c>
      <c r="D62" s="40"/>
      <c r="E62" s="40">
        <f t="shared" si="2"/>
        <v>15.564321718167873</v>
      </c>
      <c r="F62" s="40"/>
      <c r="G62" s="40">
        <f t="shared" si="3"/>
        <v>0.39009423624808243</v>
      </c>
      <c r="H62" s="40"/>
      <c r="I62" s="39">
        <f t="shared" si="4"/>
        <v>3.1733508656585578</v>
      </c>
      <c r="J62" s="31"/>
      <c r="K62" s="39">
        <f t="shared" si="5"/>
        <v>2.792022792022792</v>
      </c>
      <c r="L62" s="31"/>
      <c r="M62" s="31"/>
      <c r="N62" s="40">
        <f t="shared" si="6"/>
        <v>5.9653736576813499</v>
      </c>
      <c r="O62" s="40"/>
      <c r="P62" s="40">
        <f t="shared" si="7"/>
        <v>68.481262327416175</v>
      </c>
      <c r="Q62" s="40"/>
      <c r="R62" s="40">
        <f t="shared" si="8"/>
        <v>37.177295638834103</v>
      </c>
      <c r="S62" s="40"/>
      <c r="T62" s="40">
        <f t="shared" si="9"/>
        <v>1.398202936664475</v>
      </c>
      <c r="U62" s="40"/>
      <c r="V62" s="40">
        <f t="shared" si="10"/>
        <v>65.233399079552925</v>
      </c>
      <c r="W62" s="26"/>
      <c r="X62" s="26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29" customFormat="1" ht="10.5" customHeight="1" x14ac:dyDescent="0.2">
      <c r="A63" s="30" t="s">
        <v>16</v>
      </c>
      <c r="B63" s="31"/>
      <c r="C63" s="40">
        <f t="shared" si="1"/>
        <v>100</v>
      </c>
      <c r="D63" s="40"/>
      <c r="E63" s="40">
        <f t="shared" si="2"/>
        <v>16.503153468815697</v>
      </c>
      <c r="F63" s="40"/>
      <c r="G63" s="40">
        <f t="shared" si="3"/>
        <v>0.4686405045550105</v>
      </c>
      <c r="H63" s="40"/>
      <c r="I63" s="39">
        <f t="shared" si="4"/>
        <v>3.302382620882971</v>
      </c>
      <c r="J63" s="31"/>
      <c r="K63" s="39">
        <f t="shared" si="5"/>
        <v>2.8074632095304835</v>
      </c>
      <c r="L63" s="31"/>
      <c r="M63" s="31"/>
      <c r="N63" s="40">
        <f t="shared" si="6"/>
        <v>6.1098458304134544</v>
      </c>
      <c r="O63" s="40"/>
      <c r="P63" s="40">
        <f t="shared" si="7"/>
        <v>70.40119131044149</v>
      </c>
      <c r="Q63" s="40"/>
      <c r="R63" s="40">
        <f t="shared" si="8"/>
        <v>37.749649614576036</v>
      </c>
      <c r="S63" s="40"/>
      <c r="T63" s="40">
        <f t="shared" si="9"/>
        <v>1.6249124036440084</v>
      </c>
      <c r="U63" s="40"/>
      <c r="V63" s="40">
        <f t="shared" si="10"/>
        <v>67.317799579537493</v>
      </c>
      <c r="W63" s="26"/>
      <c r="X63" s="26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29" customFormat="1" ht="10.5" customHeight="1" x14ac:dyDescent="0.2">
      <c r="A64" s="30" t="s">
        <v>17</v>
      </c>
      <c r="B64" s="31"/>
      <c r="C64" s="40">
        <f t="shared" si="1"/>
        <v>100</v>
      </c>
      <c r="D64" s="40"/>
      <c r="E64" s="40">
        <f t="shared" si="2"/>
        <v>17.218301843842475</v>
      </c>
      <c r="F64" s="40"/>
      <c r="G64" s="40">
        <f t="shared" si="3"/>
        <v>0.47348053721830186</v>
      </c>
      <c r="H64" s="40"/>
      <c r="I64" s="39">
        <f t="shared" si="4"/>
        <v>3.3689961302071478</v>
      </c>
      <c r="J64" s="31"/>
      <c r="K64" s="39">
        <f t="shared" si="5"/>
        <v>2.9091736854086045</v>
      </c>
      <c r="L64" s="31"/>
      <c r="M64" s="31"/>
      <c r="N64" s="40">
        <f t="shared" si="6"/>
        <v>6.2781698156157528</v>
      </c>
      <c r="O64" s="40"/>
      <c r="P64" s="40">
        <f t="shared" si="7"/>
        <v>71.331664010926474</v>
      </c>
      <c r="Q64" s="40"/>
      <c r="R64" s="40">
        <f t="shared" si="8"/>
        <v>39.280673799226037</v>
      </c>
      <c r="S64" s="40"/>
      <c r="T64" s="40">
        <f t="shared" si="9"/>
        <v>1.7118142499430913</v>
      </c>
      <c r="U64" s="40"/>
      <c r="V64" s="40">
        <f t="shared" si="10"/>
        <v>69.146369223765078</v>
      </c>
      <c r="W64" s="26"/>
      <c r="X64" s="26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29" customFormat="1" ht="10.5" customHeight="1" x14ac:dyDescent="0.2">
      <c r="A65" s="30" t="s">
        <v>18</v>
      </c>
      <c r="B65" s="31"/>
      <c r="C65" s="40">
        <f t="shared" si="1"/>
        <v>100</v>
      </c>
      <c r="D65" s="40"/>
      <c r="E65" s="40">
        <f t="shared" si="2"/>
        <v>16.765799256505577</v>
      </c>
      <c r="F65" s="40"/>
      <c r="G65" s="40">
        <f t="shared" si="3"/>
        <v>0.52973977695167285</v>
      </c>
      <c r="H65" s="40"/>
      <c r="I65" s="39">
        <f t="shared" si="4"/>
        <v>3.5594795539033455</v>
      </c>
      <c r="J65" s="31"/>
      <c r="K65" s="39">
        <f t="shared" si="5"/>
        <v>2.8345724907063197</v>
      </c>
      <c r="L65" s="31"/>
      <c r="M65" s="31"/>
      <c r="N65" s="40">
        <f t="shared" si="6"/>
        <v>6.3940520446096656</v>
      </c>
      <c r="O65" s="40"/>
      <c r="P65" s="40">
        <f t="shared" si="7"/>
        <v>70.483271375464682</v>
      </c>
      <c r="Q65" s="40"/>
      <c r="R65" s="40">
        <f t="shared" si="8"/>
        <v>35.8271375464684</v>
      </c>
      <c r="S65" s="40"/>
      <c r="T65" s="40">
        <f t="shared" si="9"/>
        <v>1.6682156133828996</v>
      </c>
      <c r="U65" s="40"/>
      <c r="V65" s="40">
        <f t="shared" si="10"/>
        <v>66.370817843866163</v>
      </c>
      <c r="W65" s="26"/>
      <c r="X65" s="26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29" customFormat="1" ht="10.5" customHeight="1" x14ac:dyDescent="0.2">
      <c r="A66" s="30" t="s">
        <v>19</v>
      </c>
      <c r="B66" s="31"/>
      <c r="C66" s="40">
        <f t="shared" si="1"/>
        <v>100</v>
      </c>
      <c r="D66" s="40"/>
      <c r="E66" s="40">
        <f t="shared" si="2"/>
        <v>17.033094191159453</v>
      </c>
      <c r="F66" s="40"/>
      <c r="G66" s="40">
        <f t="shared" si="3"/>
        <v>0.56005554269844948</v>
      </c>
      <c r="H66" s="40"/>
      <c r="I66" s="39">
        <f t="shared" si="4"/>
        <v>3.6519324230502201</v>
      </c>
      <c r="J66" s="31"/>
      <c r="K66" s="39">
        <f t="shared" si="5"/>
        <v>2.8049062716963666</v>
      </c>
      <c r="L66" s="31"/>
      <c r="M66" s="31"/>
      <c r="N66" s="40">
        <f t="shared" si="6"/>
        <v>6.4568386947465859</v>
      </c>
      <c r="O66" s="40"/>
      <c r="P66" s="40">
        <f t="shared" si="7"/>
        <v>63.712103679703766</v>
      </c>
      <c r="Q66" s="40"/>
      <c r="R66" s="40">
        <f t="shared" si="8"/>
        <v>44.920157370978941</v>
      </c>
      <c r="S66" s="40"/>
      <c r="T66" s="40">
        <f t="shared" si="9"/>
        <v>1.8143948160148113</v>
      </c>
      <c r="U66" s="40"/>
      <c r="V66" s="40">
        <f t="shared" si="10"/>
        <v>63.44364730386485</v>
      </c>
      <c r="W66" s="26"/>
      <c r="X66" s="26"/>
      <c r="Y66" s="26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</row>
    <row r="67" spans="1:107" s="29" customFormat="1" ht="10.5" customHeight="1" x14ac:dyDescent="0.2">
      <c r="A67" s="30" t="s">
        <v>20</v>
      </c>
      <c r="B67" s="31"/>
      <c r="C67" s="40">
        <f t="shared" si="1"/>
        <v>100</v>
      </c>
      <c r="D67" s="40"/>
      <c r="E67" s="40">
        <f t="shared" si="2"/>
        <v>16.847133757961782</v>
      </c>
      <c r="F67" s="40"/>
      <c r="G67" s="40">
        <f t="shared" si="3"/>
        <v>0.68698817106460419</v>
      </c>
      <c r="H67" s="40"/>
      <c r="I67" s="39">
        <f t="shared" si="4"/>
        <v>3.4667879890809825</v>
      </c>
      <c r="J67" s="31"/>
      <c r="K67" s="39">
        <f t="shared" si="5"/>
        <v>2.775250227479527</v>
      </c>
      <c r="L67" s="31"/>
      <c r="M67" s="31"/>
      <c r="N67" s="40">
        <f t="shared" si="6"/>
        <v>6.2420382165605099</v>
      </c>
      <c r="O67" s="40"/>
      <c r="P67" s="40">
        <f t="shared" si="7"/>
        <v>65.527752502274794</v>
      </c>
      <c r="Q67" s="40"/>
      <c r="R67" s="40">
        <f t="shared" si="8"/>
        <v>45.577797998180166</v>
      </c>
      <c r="S67" s="40"/>
      <c r="T67" s="40">
        <f t="shared" si="9"/>
        <v>1.8289353958143768</v>
      </c>
      <c r="U67" s="40"/>
      <c r="V67" s="40">
        <f t="shared" si="10"/>
        <v>64.858962693357597</v>
      </c>
      <c r="W67" s="26"/>
      <c r="X67" s="26"/>
      <c r="Y67" s="26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</row>
    <row r="68" spans="1:107" s="29" customFormat="1" ht="10.5" customHeight="1" x14ac:dyDescent="0.2">
      <c r="A68" s="30" t="s">
        <v>21</v>
      </c>
      <c r="B68" s="31"/>
      <c r="C68" s="40">
        <f t="shared" si="1"/>
        <v>100</v>
      </c>
      <c r="D68" s="40"/>
      <c r="E68" s="40">
        <f t="shared" si="2"/>
        <v>16.340323103272695</v>
      </c>
      <c r="F68" s="40"/>
      <c r="G68" s="40">
        <f t="shared" si="3"/>
        <v>0.68971902050641121</v>
      </c>
      <c r="H68" s="40"/>
      <c r="I68" s="39">
        <f t="shared" si="4"/>
        <v>3.5411748368282181</v>
      </c>
      <c r="J68" s="31"/>
      <c r="K68" s="39">
        <f t="shared" si="5"/>
        <v>2.5876035735777436</v>
      </c>
      <c r="L68" s="31"/>
      <c r="M68" s="31"/>
      <c r="N68" s="40">
        <f t="shared" si="6"/>
        <v>6.1287784104059622</v>
      </c>
      <c r="O68" s="40"/>
      <c r="P68" s="40">
        <f t="shared" si="7"/>
        <v>64.315141415544147</v>
      </c>
      <c r="Q68" s="40"/>
      <c r="R68" s="40">
        <f t="shared" si="8"/>
        <v>45.609406101004488</v>
      </c>
      <c r="S68" s="40"/>
      <c r="T68" s="40">
        <f t="shared" si="9"/>
        <v>1.7451279914826645</v>
      </c>
      <c r="U68" s="40"/>
      <c r="V68" s="40">
        <f t="shared" si="10"/>
        <v>62.708883025505713</v>
      </c>
      <c r="W68" s="26"/>
      <c r="X68" s="26"/>
      <c r="Y68" s="26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</row>
    <row r="69" spans="1:107" s="29" customFormat="1" ht="10.5" customHeight="1" x14ac:dyDescent="0.2">
      <c r="A69" s="30" t="s">
        <v>22</v>
      </c>
      <c r="B69" s="31"/>
      <c r="C69" s="40">
        <f t="shared" si="1"/>
        <v>100</v>
      </c>
      <c r="D69" s="40"/>
      <c r="E69" s="40">
        <f t="shared" si="2"/>
        <v>17.147629210355387</v>
      </c>
      <c r="F69" s="40"/>
      <c r="G69" s="40">
        <f t="shared" si="3"/>
        <v>0.70056602022826386</v>
      </c>
      <c r="H69" s="40"/>
      <c r="I69" s="39">
        <f t="shared" si="4"/>
        <v>3.6791314837153202</v>
      </c>
      <c r="J69" s="31"/>
      <c r="K69" s="39">
        <f t="shared" si="5"/>
        <v>2.6630787788809505</v>
      </c>
      <c r="L69" s="31"/>
      <c r="M69" s="31"/>
      <c r="N69" s="40">
        <f t="shared" si="6"/>
        <v>6.3422102625962689</v>
      </c>
      <c r="O69" s="40"/>
      <c r="P69" s="40">
        <f t="shared" si="7"/>
        <v>65.212953512109124</v>
      </c>
      <c r="Q69" s="40"/>
      <c r="R69" s="40">
        <f t="shared" si="8"/>
        <v>46.715226872042315</v>
      </c>
      <c r="S69" s="40"/>
      <c r="T69" s="40">
        <f t="shared" si="9"/>
        <v>1.9578732485849495</v>
      </c>
      <c r="U69" s="40"/>
      <c r="V69" s="40">
        <f t="shared" si="10"/>
        <v>63.709752250162389</v>
      </c>
      <c r="W69" s="26"/>
      <c r="X69" s="26"/>
      <c r="Y69" s="26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</row>
    <row r="70" spans="1:107" s="29" customFormat="1" ht="10.5" customHeight="1" x14ac:dyDescent="0.2">
      <c r="A70" s="30" t="s">
        <v>23</v>
      </c>
      <c r="B70" s="31"/>
      <c r="C70" s="40">
        <f t="shared" si="1"/>
        <v>100</v>
      </c>
      <c r="D70" s="40"/>
      <c r="E70" s="40">
        <f t="shared" si="2"/>
        <v>16.045725922154858</v>
      </c>
      <c r="F70" s="40"/>
      <c r="G70" s="40">
        <f t="shared" si="3"/>
        <v>0.65256629795899479</v>
      </c>
      <c r="H70" s="40"/>
      <c r="I70" s="39">
        <f t="shared" si="4"/>
        <v>3.6839912991160273</v>
      </c>
      <c r="J70" s="31"/>
      <c r="K70" s="39">
        <f t="shared" si="5"/>
        <v>2.5871245429721847</v>
      </c>
      <c r="L70" s="31"/>
      <c r="M70" s="31"/>
      <c r="N70" s="40">
        <f t="shared" si="6"/>
        <v>6.2711158420882125</v>
      </c>
      <c r="O70" s="40"/>
      <c r="P70" s="40">
        <f t="shared" si="7"/>
        <v>65.696302124311572</v>
      </c>
      <c r="Q70" s="40"/>
      <c r="R70" s="40">
        <f t="shared" si="8"/>
        <v>46.443282269634842</v>
      </c>
      <c r="S70" s="40"/>
      <c r="T70" s="40">
        <f t="shared" si="9"/>
        <v>2.0271208404683669</v>
      </c>
      <c r="U70" s="40"/>
      <c r="V70" s="40">
        <f t="shared" si="10"/>
        <v>64.492988383394263</v>
      </c>
      <c r="W70" s="26"/>
      <c r="X70" s="26"/>
      <c r="Y70" s="26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</row>
    <row r="71" spans="1:107" s="29" customFormat="1" ht="10.5" customHeight="1" x14ac:dyDescent="0.2">
      <c r="A71" s="30" t="s">
        <v>24</v>
      </c>
      <c r="B71" s="31"/>
      <c r="C71" s="40">
        <f t="shared" si="1"/>
        <v>100</v>
      </c>
      <c r="D71" s="40"/>
      <c r="E71" s="41">
        <f t="shared" si="2"/>
        <v>15.742183918584395</v>
      </c>
      <c r="F71" s="41"/>
      <c r="G71" s="41">
        <f t="shared" si="3"/>
        <v>0.67387916017236638</v>
      </c>
      <c r="H71" s="41"/>
      <c r="I71" s="42">
        <f t="shared" si="4"/>
        <v>3.7957275144402676</v>
      </c>
      <c r="J71" s="26"/>
      <c r="K71" s="42">
        <f t="shared" si="5"/>
        <v>2.5075639497570368</v>
      </c>
      <c r="L71" s="26"/>
      <c r="M71" s="26"/>
      <c r="N71" s="41">
        <f t="shared" si="6"/>
        <v>6.3032914641973044</v>
      </c>
      <c r="O71" s="41"/>
      <c r="P71" s="41">
        <f t="shared" si="7"/>
        <v>65.953057669386624</v>
      </c>
      <c r="Q71" s="41"/>
      <c r="R71" s="41">
        <f t="shared" si="8"/>
        <v>46.172183001741999</v>
      </c>
      <c r="S71" s="41"/>
      <c r="T71" s="41">
        <f t="shared" si="9"/>
        <v>2.4525534060694967</v>
      </c>
      <c r="U71" s="41"/>
      <c r="V71" s="41">
        <f t="shared" si="10"/>
        <v>63.816814889520487</v>
      </c>
      <c r="W71" s="26"/>
      <c r="X71" s="26"/>
      <c r="Y71" s="26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29" customFormat="1" ht="10.5" customHeight="1" x14ac:dyDescent="0.2">
      <c r="A72" s="30" t="s">
        <v>25</v>
      </c>
      <c r="B72" s="31"/>
      <c r="C72" s="40">
        <f t="shared" si="1"/>
        <v>100</v>
      </c>
      <c r="D72" s="40"/>
      <c r="E72" s="41">
        <f t="shared" si="2"/>
        <v>15.740617366200309</v>
      </c>
      <c r="F72" s="41"/>
      <c r="G72" s="41">
        <f t="shared" si="3"/>
        <v>0.64401510104374859</v>
      </c>
      <c r="H72" s="41"/>
      <c r="I72" s="42">
        <f t="shared" si="4"/>
        <v>3.6775483011325787</v>
      </c>
      <c r="J72" s="26"/>
      <c r="K72" s="42">
        <f t="shared" si="5"/>
        <v>2.5360870530757271</v>
      </c>
      <c r="L72" s="26"/>
      <c r="M72" s="26"/>
      <c r="N72" s="41">
        <f t="shared" si="6"/>
        <v>6.2136353542083054</v>
      </c>
      <c r="O72" s="41"/>
      <c r="P72" s="41">
        <f t="shared" si="7"/>
        <v>66.151454585831672</v>
      </c>
      <c r="Q72" s="41"/>
      <c r="R72" s="41">
        <f t="shared" si="8"/>
        <v>47.532755940484122</v>
      </c>
      <c r="S72" s="41"/>
      <c r="T72" s="41">
        <f t="shared" si="9"/>
        <v>2.6337996890961581</v>
      </c>
      <c r="U72" s="41"/>
      <c r="V72" s="41">
        <f t="shared" si="10"/>
        <v>65.307572729291579</v>
      </c>
      <c r="W72" s="26"/>
      <c r="X72" s="26"/>
      <c r="Y72" s="26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29" customFormat="1" ht="10.5" customHeight="1" x14ac:dyDescent="0.2">
      <c r="A73" s="30" t="s">
        <v>26</v>
      </c>
      <c r="B73" s="31"/>
      <c r="C73" s="40">
        <f t="shared" si="1"/>
        <v>100</v>
      </c>
      <c r="D73" s="40"/>
      <c r="E73" s="41">
        <f t="shared" si="2"/>
        <v>16.301008265178069</v>
      </c>
      <c r="F73" s="41"/>
      <c r="G73" s="41">
        <f t="shared" si="3"/>
        <v>0.64477043576095894</v>
      </c>
      <c r="H73" s="41"/>
      <c r="I73" s="42">
        <f t="shared" si="4"/>
        <v>3.6738932883292228</v>
      </c>
      <c r="J73" s="26"/>
      <c r="K73" s="42">
        <f t="shared" si="5"/>
        <v>2.4752261023843527</v>
      </c>
      <c r="L73" s="26"/>
      <c r="M73" s="26"/>
      <c r="N73" s="41">
        <f t="shared" si="6"/>
        <v>6.1491193907135751</v>
      </c>
      <c r="O73" s="41"/>
      <c r="P73" s="41">
        <f t="shared" si="7"/>
        <v>66.523865160759883</v>
      </c>
      <c r="Q73" s="41"/>
      <c r="R73" s="41">
        <f t="shared" si="8"/>
        <v>47.509628283352804</v>
      </c>
      <c r="S73" s="41"/>
      <c r="T73" s="41">
        <f t="shared" si="9"/>
        <v>2.6353368817343892</v>
      </c>
      <c r="U73" s="41"/>
      <c r="V73" s="41">
        <f t="shared" si="10"/>
        <v>65.268942836124452</v>
      </c>
      <c r="W73" s="26"/>
      <c r="X73" s="26"/>
      <c r="Y73" s="26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29" customFormat="1" ht="10.5" customHeight="1" x14ac:dyDescent="0.2">
      <c r="A74" s="30" t="s">
        <v>27</v>
      </c>
      <c r="B74" s="31"/>
      <c r="C74" s="40">
        <f t="shared" si="1"/>
        <v>100</v>
      </c>
      <c r="D74" s="40"/>
      <c r="E74" s="41">
        <f t="shared" si="2"/>
        <v>16.728510935521893</v>
      </c>
      <c r="F74" s="41"/>
      <c r="G74" s="41">
        <f t="shared" si="3"/>
        <v>0.63299428122407997</v>
      </c>
      <c r="H74" s="41"/>
      <c r="I74" s="42">
        <f t="shared" si="4"/>
        <v>3.7805037761382985</v>
      </c>
      <c r="J74" s="26"/>
      <c r="K74" s="42">
        <f t="shared" si="5"/>
        <v>2.5276116470947745</v>
      </c>
      <c r="L74" s="26"/>
      <c r="M74" s="26"/>
      <c r="N74" s="41">
        <f t="shared" si="6"/>
        <v>6.3081154232330725</v>
      </c>
      <c r="O74" s="41"/>
      <c r="P74" s="41">
        <f t="shared" si="7"/>
        <v>66.639018640590209</v>
      </c>
      <c r="Q74" s="41"/>
      <c r="R74" s="41">
        <f t="shared" si="8"/>
        <v>45.981577683677479</v>
      </c>
      <c r="S74" s="41"/>
      <c r="T74" s="41">
        <f t="shared" si="9"/>
        <v>2.4839568690793206</v>
      </c>
      <c r="U74" s="41"/>
      <c r="V74" s="41">
        <f t="shared" si="10"/>
        <v>66.892216353079846</v>
      </c>
      <c r="W74" s="26"/>
      <c r="X74" s="26"/>
      <c r="Y74" s="26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9" customFormat="1" ht="10.5" customHeight="1" x14ac:dyDescent="0.2">
      <c r="A75" s="30" t="s">
        <v>28</v>
      </c>
      <c r="B75" s="31"/>
      <c r="C75" s="40">
        <f t="shared" si="1"/>
        <v>100</v>
      </c>
      <c r="D75" s="40"/>
      <c r="E75" s="41">
        <f t="shared" si="2"/>
        <v>17.736378716345541</v>
      </c>
      <c r="F75" s="41"/>
      <c r="G75" s="41">
        <f t="shared" si="3"/>
        <v>0.62949257794223978</v>
      </c>
      <c r="H75" s="41"/>
      <c r="I75" s="42">
        <f t="shared" si="4"/>
        <v>3.7769554676534387</v>
      </c>
      <c r="J75" s="26"/>
      <c r="K75" s="42">
        <f t="shared" si="5"/>
        <v>2.3988771213474545</v>
      </c>
      <c r="L75" s="26"/>
      <c r="M75" s="26"/>
      <c r="N75" s="41">
        <f t="shared" si="6"/>
        <v>6.1758325890008932</v>
      </c>
      <c r="O75" s="41"/>
      <c r="P75" s="41">
        <f t="shared" si="7"/>
        <v>66.717706605418741</v>
      </c>
      <c r="Q75" s="41"/>
      <c r="R75" s="41">
        <f t="shared" si="8"/>
        <v>48.24975543362681</v>
      </c>
      <c r="S75" s="41"/>
      <c r="T75" s="41">
        <f t="shared" si="9"/>
        <v>2.5902768916677301</v>
      </c>
      <c r="U75" s="41"/>
      <c r="V75" s="41">
        <f t="shared" si="10"/>
        <v>67.695972098166806</v>
      </c>
      <c r="W75" s="26"/>
      <c r="X75" s="26"/>
      <c r="Y75" s="26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6" spans="1:107" s="29" customFormat="1" ht="10.5" customHeight="1" x14ac:dyDescent="0.2">
      <c r="A76" s="30" t="s">
        <v>29</v>
      </c>
      <c r="B76" s="31"/>
      <c r="C76" s="40">
        <f t="shared" si="1"/>
        <v>100</v>
      </c>
      <c r="D76" s="40"/>
      <c r="E76" s="41">
        <f t="shared" si="2"/>
        <v>18.187110729106362</v>
      </c>
      <c r="F76" s="41"/>
      <c r="G76" s="41">
        <f t="shared" si="3"/>
        <v>0.58178820115583152</v>
      </c>
      <c r="H76" s="41"/>
      <c r="I76" s="42">
        <f t="shared" si="4"/>
        <v>3.4068054541292643</v>
      </c>
      <c r="J76" s="26"/>
      <c r="K76" s="42">
        <f t="shared" si="5"/>
        <v>2.3794274630116803</v>
      </c>
      <c r="L76" s="26"/>
      <c r="M76" s="26"/>
      <c r="N76" s="41">
        <f t="shared" si="6"/>
        <v>5.7862329171409446</v>
      </c>
      <c r="O76" s="41"/>
      <c r="P76" s="41">
        <f t="shared" si="7"/>
        <v>67.623839604147562</v>
      </c>
      <c r="Q76" s="41"/>
      <c r="R76" s="41">
        <f t="shared" si="8"/>
        <v>48.981081697387694</v>
      </c>
      <c r="S76" s="41"/>
      <c r="T76" s="41">
        <f t="shared" si="9"/>
        <v>2.847721607707475</v>
      </c>
      <c r="U76" s="41"/>
      <c r="V76" s="41">
        <f t="shared" si="10"/>
        <v>68.478994730047646</v>
      </c>
      <c r="W76" s="26"/>
      <c r="X76" s="26"/>
      <c r="Y76" s="26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</row>
    <row r="77" spans="1:107" s="29" customFormat="1" ht="10.5" customHeight="1" x14ac:dyDescent="0.2">
      <c r="A77" s="30" t="s">
        <v>30</v>
      </c>
      <c r="B77" s="31"/>
      <c r="C77" s="40">
        <f t="shared" si="1"/>
        <v>100</v>
      </c>
      <c r="D77" s="40"/>
      <c r="E77" s="41">
        <f t="shared" si="2"/>
        <v>17.929183410276796</v>
      </c>
      <c r="F77" s="41"/>
      <c r="G77" s="41">
        <f t="shared" si="3"/>
        <v>0.52015546094044407</v>
      </c>
      <c r="H77" s="41"/>
      <c r="I77" s="42">
        <f t="shared" si="4"/>
        <v>0.67986360463264817</v>
      </c>
      <c r="J77" s="26"/>
      <c r="K77" s="42">
        <f t="shared" si="5"/>
        <v>4.6476768266647994</v>
      </c>
      <c r="L77" s="26"/>
      <c r="M77" s="26"/>
      <c r="N77" s="41">
        <f t="shared" si="6"/>
        <v>5.3275404312974475</v>
      </c>
      <c r="O77" s="41"/>
      <c r="P77" s="41">
        <f t="shared" si="7"/>
        <v>68.36329170623614</v>
      </c>
      <c r="Q77" s="41"/>
      <c r="R77" s="41">
        <f t="shared" si="8"/>
        <v>50.169228415327282</v>
      </c>
      <c r="S77" s="41"/>
      <c r="T77" s="41">
        <f t="shared" si="9"/>
        <v>2.8926000010226471</v>
      </c>
      <c r="U77" s="41"/>
      <c r="V77" s="41">
        <f t="shared" si="10"/>
        <v>70.016532912660693</v>
      </c>
      <c r="W77" s="26"/>
      <c r="X77" s="26"/>
      <c r="Y77" s="26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29" customFormat="1" ht="10.5" customHeight="1" x14ac:dyDescent="0.2">
      <c r="A78" s="30" t="s">
        <v>31</v>
      </c>
      <c r="B78" s="31"/>
      <c r="C78" s="40">
        <f t="shared" si="1"/>
        <v>100</v>
      </c>
      <c r="D78" s="40"/>
      <c r="E78" s="41">
        <f t="shared" si="2"/>
        <v>18.587479935794544</v>
      </c>
      <c r="F78" s="41"/>
      <c r="G78" s="41">
        <f t="shared" si="3"/>
        <v>0.48475120385232751</v>
      </c>
      <c r="H78" s="41"/>
      <c r="I78" s="42">
        <f t="shared" si="4"/>
        <v>0.51685393258426959</v>
      </c>
      <c r="J78" s="26"/>
      <c r="K78" s="42">
        <f t="shared" si="5"/>
        <v>4.5361155698234352</v>
      </c>
      <c r="L78" s="26"/>
      <c r="M78" s="26"/>
      <c r="N78" s="41">
        <f t="shared" si="6"/>
        <v>5.0497592295345104</v>
      </c>
      <c r="O78" s="41"/>
      <c r="P78" s="41">
        <f t="shared" si="7"/>
        <v>69.608346709470297</v>
      </c>
      <c r="Q78" s="41"/>
      <c r="R78" s="41">
        <f t="shared" si="8"/>
        <v>48.690208667736755</v>
      </c>
      <c r="S78" s="41"/>
      <c r="T78" s="41">
        <f t="shared" si="9"/>
        <v>2.9727126805778492</v>
      </c>
      <c r="U78" s="41"/>
      <c r="V78" s="41">
        <f t="shared" si="10"/>
        <v>70.850722311396467</v>
      </c>
      <c r="W78" s="26"/>
      <c r="X78" s="26"/>
      <c r="Y78" s="26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29" customFormat="1" ht="10.5" customHeight="1" x14ac:dyDescent="0.2">
      <c r="A79" s="30" t="s">
        <v>32</v>
      </c>
      <c r="B79" s="31"/>
      <c r="C79" s="43">
        <v>100</v>
      </c>
      <c r="D79" s="43"/>
      <c r="E79" s="41">
        <f t="shared" si="2"/>
        <v>17.629815745393635</v>
      </c>
      <c r="F79" s="41"/>
      <c r="G79" s="41">
        <f t="shared" si="3"/>
        <v>0.44568078487676477</v>
      </c>
      <c r="H79" s="41"/>
      <c r="I79" s="42">
        <f t="shared" si="4"/>
        <v>0</v>
      </c>
      <c r="J79" s="26"/>
      <c r="K79" s="42">
        <f t="shared" si="5"/>
        <v>0</v>
      </c>
      <c r="L79" s="26"/>
      <c r="M79" s="26"/>
      <c r="N79" s="41">
        <f t="shared" si="6"/>
        <v>4.8157453936348409</v>
      </c>
      <c r="O79" s="41"/>
      <c r="P79" s="41">
        <f t="shared" si="7"/>
        <v>71.027757836803062</v>
      </c>
      <c r="Q79" s="41"/>
      <c r="R79" s="41">
        <f t="shared" si="8"/>
        <v>49.162479061976548</v>
      </c>
      <c r="S79" s="41"/>
      <c r="T79" s="41">
        <f t="shared" si="9"/>
        <v>3.1915530031107919</v>
      </c>
      <c r="U79" s="41"/>
      <c r="V79" s="41">
        <f t="shared" si="10"/>
        <v>71.491385498923194</v>
      </c>
      <c r="W79" s="26"/>
      <c r="X79" s="26"/>
      <c r="Y79" s="26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29" customFormat="1" ht="10.5" customHeight="1" x14ac:dyDescent="0.2">
      <c r="A80" s="30" t="s">
        <v>33</v>
      </c>
      <c r="B80" s="31"/>
      <c r="C80" s="43">
        <v>100</v>
      </c>
      <c r="D80" s="31"/>
      <c r="E80" s="41">
        <f t="shared" si="2"/>
        <v>16.734658945026105</v>
      </c>
      <c r="F80" s="41"/>
      <c r="G80" s="41">
        <f t="shared" si="3"/>
        <v>0.45359883604826978</v>
      </c>
      <c r="H80" s="41"/>
      <c r="I80" s="42">
        <f t="shared" si="4"/>
        <v>0</v>
      </c>
      <c r="J80" s="26"/>
      <c r="K80" s="42">
        <f t="shared" si="5"/>
        <v>0</v>
      </c>
      <c r="L80" s="26"/>
      <c r="M80" s="26"/>
      <c r="N80" s="41">
        <f t="shared" si="6"/>
        <v>4.6757766810258747</v>
      </c>
      <c r="O80" s="41"/>
      <c r="P80" s="41">
        <f t="shared" si="7"/>
        <v>69.229452543291586</v>
      </c>
      <c r="Q80" s="41"/>
      <c r="R80" s="41">
        <f t="shared" si="8"/>
        <v>47.262716457935127</v>
      </c>
      <c r="S80" s="41"/>
      <c r="T80" s="41">
        <f t="shared" si="9"/>
        <v>3.6886999686189483</v>
      </c>
      <c r="U80" s="41"/>
      <c r="V80" s="41">
        <f t="shared" si="10"/>
        <v>69.811428408410123</v>
      </c>
      <c r="W80" s="26"/>
      <c r="X80" s="26"/>
      <c r="Y80" s="26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29" customFormat="1" ht="10.5" customHeight="1" x14ac:dyDescent="0.2">
      <c r="A81" s="30">
        <v>1995</v>
      </c>
      <c r="B81" s="31"/>
      <c r="C81" s="43">
        <v>100</v>
      </c>
      <c r="D81" s="31"/>
      <c r="E81" s="41">
        <f t="shared" si="2"/>
        <v>15.327159473016923</v>
      </c>
      <c r="F81" s="41"/>
      <c r="G81" s="41">
        <f t="shared" si="3"/>
        <v>0.41618433382944708</v>
      </c>
      <c r="H81" s="41"/>
      <c r="I81" s="42">
        <f t="shared" si="4"/>
        <v>0</v>
      </c>
      <c r="J81" s="26"/>
      <c r="K81" s="42">
        <f t="shared" si="5"/>
        <v>0</v>
      </c>
      <c r="L81" s="26"/>
      <c r="M81" s="26"/>
      <c r="N81" s="41">
        <f t="shared" si="6"/>
        <v>4.5945647979714463</v>
      </c>
      <c r="O81" s="41"/>
      <c r="P81" s="41">
        <f t="shared" si="7"/>
        <v>65.56694779780608</v>
      </c>
      <c r="Q81" s="41"/>
      <c r="R81" s="41">
        <f t="shared" si="8"/>
        <v>46.061407860647151</v>
      </c>
      <c r="S81" s="41"/>
      <c r="T81" s="41">
        <f t="shared" si="9"/>
        <v>4.5173915440163164</v>
      </c>
      <c r="U81" s="41"/>
      <c r="V81" s="41">
        <f t="shared" si="10"/>
        <v>65.38503941348327</v>
      </c>
      <c r="W81" s="26"/>
      <c r="X81" s="26"/>
      <c r="Y81" s="26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29" customFormat="1" ht="10.5" customHeight="1" x14ac:dyDescent="0.2">
      <c r="A82" s="30">
        <v>1996</v>
      </c>
      <c r="B82" s="31"/>
      <c r="C82" s="43">
        <v>100</v>
      </c>
      <c r="D82" s="31"/>
      <c r="E82" s="41">
        <f t="shared" si="2"/>
        <v>14.84578326596157</v>
      </c>
      <c r="F82" s="41"/>
      <c r="G82" s="41">
        <f t="shared" si="3"/>
        <v>0.38761836203555011</v>
      </c>
      <c r="H82" s="41"/>
      <c r="I82" s="42">
        <f t="shared" si="4"/>
        <v>0</v>
      </c>
      <c r="J82" s="26"/>
      <c r="K82" s="42">
        <f t="shared" si="5"/>
        <v>0</v>
      </c>
      <c r="L82" s="26"/>
      <c r="M82" s="26"/>
      <c r="N82" s="41">
        <f t="shared" si="6"/>
        <v>4.4133119220333352</v>
      </c>
      <c r="O82" s="41"/>
      <c r="P82" s="41">
        <f t="shared" si="7"/>
        <v>63.295309817819366</v>
      </c>
      <c r="Q82" s="41"/>
      <c r="R82" s="41">
        <f t="shared" si="8"/>
        <v>44.036214629824464</v>
      </c>
      <c r="S82" s="41"/>
      <c r="T82" s="41">
        <f t="shared" si="9"/>
        <v>4.7815493659671073</v>
      </c>
      <c r="U82" s="41"/>
      <c r="V82" s="41">
        <f t="shared" si="10"/>
        <v>62.531147904092144</v>
      </c>
      <c r="W82" s="26"/>
      <c r="X82" s="26"/>
      <c r="Y82" s="26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29" customFormat="1" ht="10.5" customHeight="1" x14ac:dyDescent="0.2">
      <c r="A83" s="30">
        <v>1997</v>
      </c>
      <c r="B83" s="31"/>
      <c r="C83" s="43">
        <v>100</v>
      </c>
      <c r="D83" s="31"/>
      <c r="E83" s="41">
        <f t="shared" si="2"/>
        <v>13.609772883688919</v>
      </c>
      <c r="F83" s="41"/>
      <c r="G83" s="41">
        <f t="shared" si="3"/>
        <v>0.3899977058958477</v>
      </c>
      <c r="H83" s="41"/>
      <c r="I83" s="42">
        <f t="shared" si="4"/>
        <v>0</v>
      </c>
      <c r="J83" s="26"/>
      <c r="K83" s="42">
        <f t="shared" si="5"/>
        <v>0</v>
      </c>
      <c r="L83" s="26"/>
      <c r="M83" s="26"/>
      <c r="N83" s="41">
        <f t="shared" si="6"/>
        <v>4.5968111952282635</v>
      </c>
      <c r="O83" s="41"/>
      <c r="P83" s="41">
        <f t="shared" si="7"/>
        <v>60.707731130993345</v>
      </c>
      <c r="Q83" s="41"/>
      <c r="R83" s="41">
        <f t="shared" si="8"/>
        <v>39.091534755677912</v>
      </c>
      <c r="S83" s="41"/>
      <c r="T83" s="41">
        <f t="shared" si="9"/>
        <v>5.3366597843542101</v>
      </c>
      <c r="U83" s="41"/>
      <c r="V83" s="41">
        <f t="shared" si="10"/>
        <v>60.088323009864652</v>
      </c>
      <c r="W83" s="26"/>
      <c r="X83" s="26"/>
      <c r="Y83" s="26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29" customFormat="1" ht="10.5" customHeight="1" x14ac:dyDescent="0.2">
      <c r="A84" s="30">
        <v>1998</v>
      </c>
      <c r="B84" s="31"/>
      <c r="C84" s="43">
        <v>100</v>
      </c>
      <c r="D84" s="31"/>
      <c r="E84" s="41">
        <f t="shared" si="2"/>
        <v>10.649441340782124</v>
      </c>
      <c r="F84" s="41"/>
      <c r="G84" s="41">
        <f t="shared" si="3"/>
        <v>0.31424581005586594</v>
      </c>
      <c r="H84" s="41"/>
      <c r="I84" s="42">
        <f t="shared" si="4"/>
        <v>0</v>
      </c>
      <c r="J84" s="26"/>
      <c r="K84" s="42">
        <f t="shared" si="5"/>
        <v>0</v>
      </c>
      <c r="L84" s="26"/>
      <c r="M84" s="26"/>
      <c r="N84" s="41">
        <f t="shared" si="6"/>
        <v>4.1051476456504385</v>
      </c>
      <c r="O84" s="41"/>
      <c r="P84" s="41">
        <f t="shared" si="7"/>
        <v>46.271448523543498</v>
      </c>
      <c r="Q84" s="41"/>
      <c r="R84" s="41">
        <f t="shared" si="8"/>
        <v>30.322226656025535</v>
      </c>
      <c r="S84" s="41"/>
      <c r="T84" s="41">
        <f t="shared" si="9"/>
        <v>3.0551675977653634</v>
      </c>
      <c r="U84" s="41"/>
      <c r="V84" s="41">
        <f t="shared" si="10"/>
        <v>48.229249800478854</v>
      </c>
      <c r="W84" s="26"/>
      <c r="X84" s="26"/>
      <c r="Y84" s="26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29" customFormat="1" ht="10.5" customHeight="1" x14ac:dyDescent="0.2">
      <c r="A85" s="30">
        <v>1999</v>
      </c>
      <c r="B85" s="26"/>
      <c r="C85" s="44">
        <v>100</v>
      </c>
      <c r="D85" s="26"/>
      <c r="E85" s="41">
        <f t="shared" si="2"/>
        <v>11.19102130201075</v>
      </c>
      <c r="F85" s="41"/>
      <c r="G85" s="41">
        <f t="shared" si="3"/>
        <v>0.3036034242484571</v>
      </c>
      <c r="H85" s="41"/>
      <c r="I85" s="42">
        <f t="shared" si="4"/>
        <v>0</v>
      </c>
      <c r="J85" s="26"/>
      <c r="K85" s="42">
        <f t="shared" si="5"/>
        <v>0</v>
      </c>
      <c r="L85" s="26"/>
      <c r="M85" s="26"/>
      <c r="N85" s="41">
        <f t="shared" si="6"/>
        <v>4.0239896476209438</v>
      </c>
      <c r="O85" s="41"/>
      <c r="P85" s="41">
        <f t="shared" si="7"/>
        <v>45.72217798128608</v>
      </c>
      <c r="Q85" s="41"/>
      <c r="R85" s="41">
        <f t="shared" si="8"/>
        <v>30.900358351582717</v>
      </c>
      <c r="S85" s="41"/>
      <c r="T85" s="41">
        <f t="shared" si="9"/>
        <v>2.0256818634282303</v>
      </c>
      <c r="U85" s="41"/>
      <c r="V85" s="41">
        <f t="shared" si="10"/>
        <v>49.410213020107506</v>
      </c>
      <c r="W85" s="26"/>
      <c r="X85" s="26"/>
      <c r="Y85" s="26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29" customFormat="1" ht="10.5" customHeight="1" x14ac:dyDescent="0.2">
      <c r="A86" s="45">
        <v>2000</v>
      </c>
      <c r="B86" s="26"/>
      <c r="C86" s="44">
        <v>100</v>
      </c>
      <c r="D86" s="26"/>
      <c r="E86" s="41">
        <f t="shared" ref="E86:E94" si="11">E32/$C32*100</f>
        <v>11.535673362486261</v>
      </c>
      <c r="F86" s="41"/>
      <c r="G86" s="41">
        <f t="shared" ref="G86:G96" si="12">G32/$C32*100</f>
        <v>0.27593948039192756</v>
      </c>
      <c r="H86" s="41"/>
      <c r="I86" s="42">
        <f>I31/$C31*100</f>
        <v>0</v>
      </c>
      <c r="J86" s="26"/>
      <c r="K86" s="42">
        <f>K31/$C31*100</f>
        <v>0</v>
      </c>
      <c r="L86" s="26"/>
      <c r="M86" s="26"/>
      <c r="N86" s="41">
        <f t="shared" ref="N86:N96" si="13">N32/$C32*100</f>
        <v>3.9824147043004468</v>
      </c>
      <c r="O86" s="41"/>
      <c r="P86" s="41">
        <f t="shared" ref="P86:P96" si="14">P32/$C32*100</f>
        <v>44.674134181418516</v>
      </c>
      <c r="Q86" s="41"/>
      <c r="R86" s="41">
        <f t="shared" ref="R86:R96" si="15">R32/$C32*100</f>
        <v>30.928606505624025</v>
      </c>
      <c r="S86" s="41"/>
      <c r="T86" s="41">
        <f t="shared" ref="T86:T96" si="16">T32/$C32*100</f>
        <v>2.3267778219488813</v>
      </c>
      <c r="U86" s="41"/>
      <c r="V86" s="41">
        <f t="shared" ref="V86:V96" si="17">V32/$C32*100</f>
        <v>47.978392535603206</v>
      </c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</row>
    <row r="87" spans="1:107" s="29" customFormat="1" ht="10.5" customHeight="1" x14ac:dyDescent="0.2">
      <c r="A87" s="45">
        <v>2001</v>
      </c>
      <c r="B87" s="26"/>
      <c r="C87" s="44">
        <v>100</v>
      </c>
      <c r="D87" s="26"/>
      <c r="E87" s="41">
        <f t="shared" si="11"/>
        <v>10.706638115631693</v>
      </c>
      <c r="F87" s="41"/>
      <c r="G87" s="41">
        <f t="shared" si="12"/>
        <v>0.25564829786304244</v>
      </c>
      <c r="H87" s="41"/>
      <c r="I87" s="42">
        <f t="shared" ref="I87:I96" si="18">I31/$C31*100</f>
        <v>0</v>
      </c>
      <c r="J87" s="26"/>
      <c r="K87" s="42">
        <f t="shared" ref="K87:K96" si="19">K31/$C31*100</f>
        <v>0</v>
      </c>
      <c r="L87" s="26"/>
      <c r="M87" s="26"/>
      <c r="N87" s="41">
        <f t="shared" si="13"/>
        <v>3.7167329458550018</v>
      </c>
      <c r="O87" s="41"/>
      <c r="P87" s="41">
        <f t="shared" si="14"/>
        <v>44.102608923655119</v>
      </c>
      <c r="Q87" s="41"/>
      <c r="R87" s="41">
        <f t="shared" si="15"/>
        <v>30.186164401520781</v>
      </c>
      <c r="S87" s="41"/>
      <c r="T87" s="41">
        <f t="shared" si="16"/>
        <v>2.2090634969191103</v>
      </c>
      <c r="U87" s="41"/>
      <c r="V87" s="41">
        <f t="shared" si="17"/>
        <v>48.158021238473978</v>
      </c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</row>
    <row r="88" spans="1:107" s="29" customFormat="1" ht="10.5" customHeight="1" x14ac:dyDescent="0.2">
      <c r="A88" s="45">
        <v>2002</v>
      </c>
      <c r="B88" s="26"/>
      <c r="C88" s="44">
        <v>100</v>
      </c>
      <c r="D88" s="26"/>
      <c r="E88" s="41">
        <f t="shared" si="11"/>
        <v>10.229276895943562</v>
      </c>
      <c r="F88" s="41"/>
      <c r="G88" s="41">
        <f t="shared" si="12"/>
        <v>0.23718299580368546</v>
      </c>
      <c r="H88" s="41"/>
      <c r="I88" s="42">
        <f t="shared" si="18"/>
        <v>0</v>
      </c>
      <c r="J88" s="26"/>
      <c r="K88" s="42">
        <f t="shared" si="19"/>
        <v>0</v>
      </c>
      <c r="L88" s="26"/>
      <c r="M88" s="26"/>
      <c r="N88" s="41">
        <f t="shared" si="13"/>
        <v>3.5678809625169774</v>
      </c>
      <c r="O88" s="41"/>
      <c r="P88" s="41">
        <f t="shared" si="14"/>
        <v>44.730280362464271</v>
      </c>
      <c r="Q88" s="41"/>
      <c r="R88" s="41">
        <f t="shared" si="15"/>
        <v>30.06547872448256</v>
      </c>
      <c r="S88" s="41"/>
      <c r="T88" s="41">
        <f t="shared" si="16"/>
        <v>2.1569462182489003</v>
      </c>
      <c r="U88" s="41"/>
      <c r="V88" s="41">
        <f t="shared" si="17"/>
        <v>49.423260151229499</v>
      </c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29" customFormat="1" ht="10.5" customHeight="1" x14ac:dyDescent="0.2">
      <c r="A89" s="45">
        <v>2003</v>
      </c>
      <c r="B89" s="26"/>
      <c r="C89" s="44">
        <v>100</v>
      </c>
      <c r="D89" s="26"/>
      <c r="E89" s="41">
        <f t="shared" si="11"/>
        <v>10.038290585134018</v>
      </c>
      <c r="F89" s="41"/>
      <c r="G89" s="41">
        <f t="shared" si="12"/>
        <v>0.21935310076773587</v>
      </c>
      <c r="H89" s="41"/>
      <c r="I89" s="42">
        <f t="shared" si="18"/>
        <v>0</v>
      </c>
      <c r="J89" s="26"/>
      <c r="K89" s="42">
        <f t="shared" si="19"/>
        <v>0</v>
      </c>
      <c r="L89" s="26"/>
      <c r="M89" s="26"/>
      <c r="N89" s="41">
        <f t="shared" si="13"/>
        <v>3.2537376613880822</v>
      </c>
      <c r="O89" s="41"/>
      <c r="P89" s="41">
        <f t="shared" si="14"/>
        <v>43.980296703931039</v>
      </c>
      <c r="Q89" s="41"/>
      <c r="R89" s="41">
        <f t="shared" si="15"/>
        <v>29.84549075445922</v>
      </c>
      <c r="S89" s="41"/>
      <c r="T89" s="41">
        <f t="shared" si="16"/>
        <v>2.2781936079736775</v>
      </c>
      <c r="U89" s="41"/>
      <c r="V89" s="41">
        <f t="shared" si="17"/>
        <v>50.17221142560274</v>
      </c>
      <c r="W89" s="26"/>
      <c r="X89" s="26"/>
      <c r="Y89" s="26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29" customFormat="1" ht="10.5" customHeight="1" x14ac:dyDescent="0.2">
      <c r="A90" s="45">
        <v>2004</v>
      </c>
      <c r="B90" s="26"/>
      <c r="C90" s="44">
        <v>100</v>
      </c>
      <c r="D90" s="26"/>
      <c r="E90" s="41">
        <f t="shared" si="11"/>
        <v>9.8641002971031622</v>
      </c>
      <c r="F90" s="41"/>
      <c r="G90" s="41">
        <f t="shared" si="12"/>
        <v>0.20705206802350318</v>
      </c>
      <c r="H90" s="41"/>
      <c r="I90" s="42">
        <f t="shared" si="18"/>
        <v>0</v>
      </c>
      <c r="J90" s="26"/>
      <c r="K90" s="42">
        <f t="shared" si="19"/>
        <v>0</v>
      </c>
      <c r="L90" s="26"/>
      <c r="M90" s="26"/>
      <c r="N90" s="41">
        <f t="shared" si="13"/>
        <v>3.1065628085847692</v>
      </c>
      <c r="O90" s="41"/>
      <c r="P90" s="41">
        <f t="shared" si="14"/>
        <v>42.928482721580096</v>
      </c>
      <c r="Q90" s="41"/>
      <c r="R90" s="41">
        <f t="shared" si="15"/>
        <v>28.88582613753324</v>
      </c>
      <c r="S90" s="41"/>
      <c r="T90" s="41">
        <f t="shared" si="16"/>
        <v>2.0834638207587211</v>
      </c>
      <c r="U90" s="41"/>
      <c r="V90" s="41">
        <f t="shared" si="17"/>
        <v>50.086404871726096</v>
      </c>
      <c r="W90" s="26"/>
      <c r="X90" s="26"/>
      <c r="Y90" s="26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27" customFormat="1" ht="10.5" customHeight="1" x14ac:dyDescent="0.2">
      <c r="A91" s="45">
        <v>2005</v>
      </c>
      <c r="B91" s="26"/>
      <c r="C91" s="44">
        <v>100</v>
      </c>
      <c r="D91" s="26"/>
      <c r="E91" s="41">
        <f t="shared" si="11"/>
        <v>9.5233707734370796</v>
      </c>
      <c r="F91" s="41"/>
      <c r="G91" s="41">
        <f t="shared" si="12"/>
        <v>0.19039383095321136</v>
      </c>
      <c r="H91" s="41"/>
      <c r="I91" s="42">
        <f t="shared" si="18"/>
        <v>0</v>
      </c>
      <c r="J91" s="26"/>
      <c r="K91" s="42">
        <f t="shared" si="19"/>
        <v>0</v>
      </c>
      <c r="L91" s="26"/>
      <c r="M91" s="26"/>
      <c r="N91" s="41">
        <f t="shared" si="13"/>
        <v>2.9691055585917403</v>
      </c>
      <c r="O91" s="41"/>
      <c r="P91" s="41">
        <f t="shared" si="14"/>
        <v>41.900677922633108</v>
      </c>
      <c r="Q91" s="41"/>
      <c r="R91" s="41">
        <f t="shared" si="15"/>
        <v>28.165849105500008</v>
      </c>
      <c r="S91" s="41"/>
      <c r="T91" s="41">
        <f t="shared" si="16"/>
        <v>2.0780005629389811</v>
      </c>
      <c r="U91" s="41"/>
      <c r="V91" s="41">
        <f t="shared" si="17"/>
        <v>49.10624456682104</v>
      </c>
      <c r="W91" s="26"/>
      <c r="X91" s="26"/>
      <c r="Y91" s="26"/>
    </row>
    <row r="92" spans="1:107" s="29" customFormat="1" ht="10.5" customHeight="1" x14ac:dyDescent="0.2">
      <c r="A92" s="45">
        <v>2006</v>
      </c>
      <c r="B92" s="26"/>
      <c r="C92" s="44">
        <v>100</v>
      </c>
      <c r="D92" s="26"/>
      <c r="E92" s="41">
        <f t="shared" si="11"/>
        <v>10.863365365596794</v>
      </c>
      <c r="F92" s="41"/>
      <c r="G92" s="41">
        <f t="shared" si="12"/>
        <v>0.18696805873430788</v>
      </c>
      <c r="H92" s="41"/>
      <c r="I92" s="42">
        <f t="shared" si="18"/>
        <v>0</v>
      </c>
      <c r="J92" s="26"/>
      <c r="K92" s="42">
        <f t="shared" si="19"/>
        <v>0</v>
      </c>
      <c r="L92" s="26"/>
      <c r="M92" s="26"/>
      <c r="N92" s="41">
        <f t="shared" si="13"/>
        <v>2.9860255760272354</v>
      </c>
      <c r="O92" s="41"/>
      <c r="P92" s="41">
        <f t="shared" si="14"/>
        <v>40.192158604037118</v>
      </c>
      <c r="Q92" s="41"/>
      <c r="R92" s="41">
        <f t="shared" si="15"/>
        <v>27.618328431054501</v>
      </c>
      <c r="S92" s="41"/>
      <c r="T92" s="41">
        <f t="shared" si="16"/>
        <v>2.0741317597540019</v>
      </c>
      <c r="U92" s="41"/>
      <c r="V92" s="41">
        <f t="shared" si="17"/>
        <v>47.235583426560865</v>
      </c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27" customFormat="1" ht="10.5" customHeight="1" x14ac:dyDescent="0.2">
      <c r="A93" s="45">
        <v>2007</v>
      </c>
      <c r="B93" s="26"/>
      <c r="C93" s="44">
        <v>100</v>
      </c>
      <c r="D93" s="26"/>
      <c r="E93" s="41">
        <f t="shared" si="11"/>
        <v>9.0358082214683897</v>
      </c>
      <c r="F93" s="41"/>
      <c r="G93" s="41">
        <f t="shared" si="12"/>
        <v>0.1822573619672391</v>
      </c>
      <c r="H93" s="41"/>
      <c r="I93" s="42">
        <f t="shared" si="18"/>
        <v>0</v>
      </c>
      <c r="J93" s="26"/>
      <c r="K93" s="42">
        <f t="shared" si="19"/>
        <v>0</v>
      </c>
      <c r="L93" s="26"/>
      <c r="M93" s="26"/>
      <c r="N93" s="41">
        <f t="shared" si="13"/>
        <v>2.8950040258180332</v>
      </c>
      <c r="O93" s="41"/>
      <c r="P93" s="41">
        <f t="shared" si="14"/>
        <v>38.800830682453153</v>
      </c>
      <c r="Q93" s="41"/>
      <c r="R93" s="41">
        <f t="shared" si="15"/>
        <v>26.216577570693804</v>
      </c>
      <c r="S93" s="41"/>
      <c r="T93" s="41">
        <f t="shared" si="16"/>
        <v>2.0942490199442987</v>
      </c>
      <c r="U93" s="41"/>
      <c r="V93" s="41">
        <f t="shared" si="17"/>
        <v>42.102413290919252</v>
      </c>
      <c r="W93" s="26"/>
      <c r="X93" s="26"/>
      <c r="Y93" s="26"/>
    </row>
    <row r="94" spans="1:107" s="27" customFormat="1" ht="10.5" customHeight="1" x14ac:dyDescent="0.2">
      <c r="A94" s="45">
        <v>2008</v>
      </c>
      <c r="B94" s="26"/>
      <c r="C94" s="44">
        <v>100</v>
      </c>
      <c r="D94" s="26"/>
      <c r="E94" s="41">
        <f t="shared" si="11"/>
        <v>8.9476666370599958</v>
      </c>
      <c r="F94" s="41"/>
      <c r="G94" s="41">
        <f t="shared" si="12"/>
        <v>0.17364141966366139</v>
      </c>
      <c r="H94" s="41"/>
      <c r="I94" s="42">
        <f t="shared" si="18"/>
        <v>0</v>
      </c>
      <c r="J94" s="26"/>
      <c r="K94" s="42">
        <f t="shared" si="19"/>
        <v>0</v>
      </c>
      <c r="L94" s="26"/>
      <c r="M94" s="26"/>
      <c r="N94" s="41">
        <f t="shared" si="13"/>
        <v>2.7492413716123756</v>
      </c>
      <c r="O94" s="41"/>
      <c r="P94" s="41">
        <f t="shared" si="14"/>
        <v>36.856843581835392</v>
      </c>
      <c r="Q94" s="41"/>
      <c r="R94" s="41">
        <f t="shared" si="15"/>
        <v>25.163268875868759</v>
      </c>
      <c r="S94" s="41"/>
      <c r="T94" s="41">
        <f t="shared" si="16"/>
        <v>1.945806521430635</v>
      </c>
      <c r="U94" s="41"/>
      <c r="V94" s="41">
        <f t="shared" si="17"/>
        <v>41.821950249223505</v>
      </c>
      <c r="W94" s="26"/>
      <c r="X94" s="26"/>
      <c r="Y94" s="26"/>
    </row>
    <row r="95" spans="1:107" s="27" customFormat="1" ht="10.5" customHeight="1" x14ac:dyDescent="0.2">
      <c r="A95" s="45">
        <v>2009</v>
      </c>
      <c r="B95" s="26"/>
      <c r="C95" s="44">
        <v>100</v>
      </c>
      <c r="D95" s="26"/>
      <c r="E95" s="41">
        <f>E41/$C41*100</f>
        <v>8.7275898211111098</v>
      </c>
      <c r="F95" s="41"/>
      <c r="G95" s="41">
        <f t="shared" si="12"/>
        <v>0.16151094569667288</v>
      </c>
      <c r="H95" s="41"/>
      <c r="I95" s="42">
        <f t="shared" si="18"/>
        <v>0</v>
      </c>
      <c r="J95" s="26"/>
      <c r="K95" s="42">
        <f t="shared" si="19"/>
        <v>0</v>
      </c>
      <c r="L95" s="26"/>
      <c r="M95" s="26"/>
      <c r="N95" s="41">
        <f t="shared" si="13"/>
        <v>2.6385487564123804</v>
      </c>
      <c r="O95" s="41"/>
      <c r="P95" s="41">
        <f t="shared" si="14"/>
        <v>36.993483759814076</v>
      </c>
      <c r="Q95" s="41"/>
      <c r="R95" s="41">
        <f t="shared" si="15"/>
        <v>26.528162006945276</v>
      </c>
      <c r="S95" s="41"/>
      <c r="T95" s="41">
        <f t="shared" si="16"/>
        <v>1.7431069175104532</v>
      </c>
      <c r="U95" s="41"/>
      <c r="V95" s="41">
        <f t="shared" si="17"/>
        <v>42.792296439572233</v>
      </c>
      <c r="W95" s="26"/>
      <c r="X95" s="26"/>
      <c r="Y95" s="26"/>
    </row>
    <row r="96" spans="1:107" s="29" customFormat="1" ht="10.5" customHeight="1" x14ac:dyDescent="0.2">
      <c r="A96" s="46">
        <v>2010</v>
      </c>
      <c r="B96" s="47"/>
      <c r="C96" s="48">
        <v>100</v>
      </c>
      <c r="D96" s="47"/>
      <c r="E96" s="49">
        <f>E42/$C42*100</f>
        <v>7.0099911181128975</v>
      </c>
      <c r="F96" s="49"/>
      <c r="G96" s="49">
        <f t="shared" si="12"/>
        <v>0.15166895374671455</v>
      </c>
      <c r="H96" s="49"/>
      <c r="I96" s="50">
        <f t="shared" si="18"/>
        <v>0</v>
      </c>
      <c r="J96" s="47"/>
      <c r="K96" s="50">
        <f t="shared" si="19"/>
        <v>0</v>
      </c>
      <c r="L96" s="47"/>
      <c r="M96" s="47"/>
      <c r="N96" s="49">
        <f t="shared" si="13"/>
        <v>2.3656650245081114</v>
      </c>
      <c r="O96" s="49"/>
      <c r="P96" s="49">
        <f t="shared" si="14"/>
        <v>36.662999810960358</v>
      </c>
      <c r="Q96" s="49"/>
      <c r="R96" s="49">
        <f t="shared" si="15"/>
        <v>24.184025140401292</v>
      </c>
      <c r="S96" s="49"/>
      <c r="T96" s="49">
        <f t="shared" si="16"/>
        <v>1.7438408775268865</v>
      </c>
      <c r="U96" s="49"/>
      <c r="V96" s="49">
        <f t="shared" si="17"/>
        <v>44.438777925729113</v>
      </c>
      <c r="W96" s="26"/>
      <c r="X96" s="26"/>
      <c r="Y96" s="26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</row>
    <row r="97" spans="1:24" ht="11.1" customHeight="1" x14ac:dyDescent="0.15">
      <c r="A97" s="15" t="s">
        <v>45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1:24" ht="9.6" customHeight="1" x14ac:dyDescent="0.15">
      <c r="A98" s="17" t="s">
        <v>47</v>
      </c>
      <c r="W98" s="16"/>
      <c r="X98" s="16"/>
    </row>
    <row r="99" spans="1:24" ht="9.6" customHeight="1" x14ac:dyDescent="0.15">
      <c r="A99" s="17" t="s">
        <v>46</v>
      </c>
      <c r="W99" s="16"/>
      <c r="X99" s="16"/>
    </row>
    <row r="100" spans="1:24" ht="11.1" customHeight="1" x14ac:dyDescent="0.15">
      <c r="A100" s="19" t="s">
        <v>48</v>
      </c>
      <c r="W100" s="16"/>
      <c r="X100" s="16"/>
    </row>
    <row r="101" spans="1:24" ht="9.6" customHeight="1" x14ac:dyDescent="0.15">
      <c r="A101" s="17" t="s">
        <v>54</v>
      </c>
      <c r="W101" s="16"/>
      <c r="X101" s="16"/>
    </row>
    <row r="102" spans="1:24" ht="9.6" customHeight="1" x14ac:dyDescent="0.15">
      <c r="A102" s="17" t="s">
        <v>56</v>
      </c>
      <c r="W102" s="16"/>
      <c r="X102" s="16"/>
    </row>
    <row r="103" spans="1:24" ht="9.6" customHeight="1" x14ac:dyDescent="0.15">
      <c r="A103" s="17" t="s">
        <v>55</v>
      </c>
    </row>
    <row r="104" spans="1:24" ht="11.1" customHeight="1" x14ac:dyDescent="0.15">
      <c r="A104" s="15" t="s">
        <v>49</v>
      </c>
    </row>
    <row r="105" spans="1:24" ht="9.6" customHeight="1" x14ac:dyDescent="0.15">
      <c r="A105" s="17" t="s">
        <v>50</v>
      </c>
    </row>
    <row r="106" spans="1:24" ht="9.6" customHeight="1" x14ac:dyDescent="0.15">
      <c r="A106" s="17" t="s">
        <v>52</v>
      </c>
    </row>
    <row r="107" spans="1:24" ht="9.6" customHeight="1" x14ac:dyDescent="0.15">
      <c r="A107" s="17" t="s">
        <v>51</v>
      </c>
    </row>
    <row r="108" spans="1:24" ht="3" customHeight="1" x14ac:dyDescent="0.15"/>
    <row r="109" spans="1:24" ht="9.6" customHeight="1" x14ac:dyDescent="0.15">
      <c r="A109" s="20" t="s">
        <v>53</v>
      </c>
    </row>
    <row r="110" spans="1:24" ht="9.6" customHeight="1" x14ac:dyDescent="0.15">
      <c r="A110" s="17" t="s">
        <v>58</v>
      </c>
    </row>
    <row r="111" spans="1:24" ht="9.6" customHeight="1" x14ac:dyDescent="0.15">
      <c r="A111" s="17" t="s">
        <v>59</v>
      </c>
    </row>
    <row r="112" spans="1:24" ht="2.4500000000000002" customHeight="1" x14ac:dyDescent="0.15">
      <c r="A112" s="20"/>
    </row>
    <row r="113" spans="1:1" ht="10.5" customHeight="1" x14ac:dyDescent="0.15">
      <c r="A113" s="21" t="s">
        <v>63</v>
      </c>
    </row>
    <row r="114" spans="1:1" ht="9.6" customHeight="1" x14ac:dyDescent="0.15">
      <c r="A114" s="22" t="s">
        <v>62</v>
      </c>
    </row>
    <row r="115" spans="1:1" ht="9.6" customHeight="1" x14ac:dyDescent="0.15">
      <c r="A115" s="22" t="s">
        <v>61</v>
      </c>
    </row>
    <row r="116" spans="1:1" ht="9.6" customHeight="1" x14ac:dyDescent="0.15">
      <c r="A116" s="22"/>
    </row>
    <row r="117" spans="1:1" ht="10.35" customHeight="1" x14ac:dyDescent="0.15"/>
    <row r="118" spans="1:1" ht="10.35" customHeight="1" x14ac:dyDescent="0.15"/>
    <row r="119" spans="1:1" ht="10.35" customHeight="1" x14ac:dyDescent="0.15"/>
  </sheetData>
  <mergeCells count="7">
    <mergeCell ref="C60:V60"/>
    <mergeCell ref="A1:V1"/>
    <mergeCell ref="A3:V3"/>
    <mergeCell ref="A57:V57"/>
    <mergeCell ref="A55:V55"/>
    <mergeCell ref="A2:V2"/>
    <mergeCell ref="A56:V56"/>
  </mergeCells>
  <phoneticPr fontId="0" type="noConversion"/>
  <printOptions gridLinesSet="0"/>
  <pageMargins left="0.85" right="0.85" top="1" bottom="0.75" header="0.5" footer="0.5"/>
  <pageSetup firstPageNumber="214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TABLE13.5</vt:lpstr>
      <vt:lpstr>TABLE13.5!Print_Area</vt:lpstr>
      <vt:lpstr>TABLE13.5!Print_Area_MI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2013-04-09T20:06:58Z</cp:lastPrinted>
  <dcterms:created xsi:type="dcterms:W3CDTF">1999-10-08T13:30:56Z</dcterms:created>
  <dcterms:modified xsi:type="dcterms:W3CDTF">2013-04-24T14:50:01Z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2050515389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2050515389</vt:i4>
  </property>
</Properties>
</file>